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1. BY 2021\12. Dezember 2021\Bericht\ePaper Tabellen\"/>
    </mc:Choice>
  </mc:AlternateContent>
  <xr:revisionPtr revIDLastSave="0" documentId="13_ncr:1_{E77D9835-A82E-4461-A925-C5B37A8577F6}" xr6:coauthVersionLast="46" xr6:coauthVersionMax="47" xr10:uidLastSave="{00000000-0000-0000-0000-000000000000}"/>
  <bookViews>
    <workbookView xWindow="28680" yWindow="-120" windowWidth="29040" windowHeight="17640" tabRatio="693" xr2:uid="{00000000-000D-0000-FFFF-FFFF00000000}"/>
  </bookViews>
  <sheets>
    <sheet name="Konzernbilanz" sheetId="92" r:id="rId1"/>
    <sheet name="Konzern-GuV" sheetId="31" r:id="rId2"/>
    <sheet name="Konzern-Gesamtergebnisrechnung" sheetId="93" r:id="rId3"/>
    <sheet name="Konzern-Kapitalflussrechnung" sheetId="155" r:id="rId4"/>
    <sheet name="Konzern-Eigenkapitalveränderung" sheetId="35" r:id="rId5"/>
  </sheets>
  <externalReferences>
    <externalReference r:id="rId6"/>
    <externalReference r:id="rId7"/>
    <externalReference r:id="rId8"/>
    <externalReference r:id="rId9"/>
  </externalReferences>
  <definedNames>
    <definedName name="__IP66000">[1]Deckblatt!$IP$9438</definedName>
    <definedName name="_IP66000">[1]Deckblatt!$IP$9438</definedName>
    <definedName name="Anlagevermögen" localSheetId="2">#REF!</definedName>
    <definedName name="Anlagevermögen" localSheetId="3">#REF!</definedName>
    <definedName name="Anlagevermögen">#REF!</definedName>
    <definedName name="BasisSteuerrg" localSheetId="2">[2]UB!#REF!</definedName>
    <definedName name="BasisSteuerrg" localSheetId="3">[2]UB!#REF!</definedName>
    <definedName name="BasisSteuerrg">[2]UB!#REF!</definedName>
    <definedName name="Bilanzposten_Konto" localSheetId="2">#REF!</definedName>
    <definedName name="Bilanzposten_Konto" localSheetId="3">#REF!</definedName>
    <definedName name="Bilanzposten_Konto">#REF!</definedName>
    <definedName name="Bildatum">[3]STAMM!$B$2</definedName>
    <definedName name="daten_kredit" localSheetId="2">#REF!</definedName>
    <definedName name="daten_kredit" localSheetId="3">#REF!</definedName>
    <definedName name="daten_kredit">#REF!</definedName>
    <definedName name="datenAnnuitaeten">[4]Annuitaeten!$B$4:$DA$213</definedName>
    <definedName name="Datenfeld" localSheetId="2">#REF!</definedName>
    <definedName name="Datenfeld" localSheetId="3">#REF!</definedName>
    <definedName name="Datenfeld">#REF!</definedName>
    <definedName name="datenZinsZahlung">[4]ZinsZahlung!$A$4:$DA$73</definedName>
    <definedName name="_xlnm.Print_Area" localSheetId="0">Konzernbilanz!$A$1:$I$93</definedName>
    <definedName name="_xlnm.Print_Area" localSheetId="4">'Konzern-Eigenkapitalveränderung'!$A$1:$M$52</definedName>
    <definedName name="_xlnm.Print_Area" localSheetId="2">'Konzern-Gesamtergebnisrechnung'!$A$1:$G$32</definedName>
    <definedName name="_xlnm.Print_Area" localSheetId="1">'Konzern-GuV'!$A$1:$G$33</definedName>
    <definedName name="_xlnm.Print_Area" localSheetId="3">'Konzern-Kapitalflussrechnung'!$A$1:$H$96</definedName>
    <definedName name="restkapital" localSheetId="2">#REF!</definedName>
    <definedName name="restkapital" localSheetId="3">#REF!</definedName>
    <definedName name="restkapital">#REF!</definedName>
    <definedName name="sortierbereich">[4]Annuitaeten!$A$4:$DA$213</definedName>
    <definedName name="test" localSheetId="2">#REF!,#REF!</definedName>
    <definedName name="test" localSheetId="3">#REF!,#REF!</definedName>
    <definedName name="test">#REF!,#REF!</definedName>
    <definedName name="tilgung_valuta" localSheetId="2">#REF!</definedName>
    <definedName name="tilgung_valuta" localSheetId="3">#REF!</definedName>
    <definedName name="tilgung_valuta">#REF!</definedName>
    <definedName name="tilgung_zahlung" localSheetId="2">#REF!</definedName>
    <definedName name="tilgung_zahlung" localSheetId="3">#REF!</definedName>
    <definedName name="tilgung_zahlung">#REF!</definedName>
    <definedName name="zinsen_aufwand" localSheetId="2">#REF!</definedName>
    <definedName name="zinsen_aufwand" localSheetId="3">#REF!</definedName>
    <definedName name="zinsen_aufwand">#REF!</definedName>
    <definedName name="zinsen_valuta" localSheetId="2">#REF!</definedName>
    <definedName name="zinsen_valuta">#REF!</definedName>
    <definedName name="zinsen_zahlung" localSheetId="2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155" l="1"/>
  <c r="B91" i="155"/>
  <c r="B86" i="155"/>
  <c r="B79" i="155"/>
  <c r="B69" i="155"/>
  <c r="B68" i="155"/>
  <c r="B30" i="155"/>
  <c r="B27" i="155"/>
  <c r="B26" i="155"/>
  <c r="B19" i="155"/>
  <c r="B18" i="155"/>
  <c r="B17" i="155"/>
  <c r="B15" i="155"/>
  <c r="B13" i="155"/>
  <c r="B11" i="155"/>
</calcChain>
</file>

<file path=xl/sharedStrings.xml><?xml version="1.0" encoding="utf-8"?>
<sst xmlns="http://schemas.openxmlformats.org/spreadsheetml/2006/main" count="335" uniqueCount="192">
  <si>
    <t>Firmenwert</t>
  </si>
  <si>
    <t>Immaterielle Vermögenswerte</t>
  </si>
  <si>
    <t>Kurzfristige Schulden:</t>
  </si>
  <si>
    <t>Rückstellungen</t>
  </si>
  <si>
    <t>Andere kurzfristige Schulden</t>
  </si>
  <si>
    <t>Langfristige Schulden:</t>
  </si>
  <si>
    <t>Andere langfristige Schulden</t>
  </si>
  <si>
    <t>Umsatzerlöse</t>
  </si>
  <si>
    <t>Bruttoergebnis vom Umsatz</t>
  </si>
  <si>
    <t>Ertragsteuern</t>
  </si>
  <si>
    <t xml:space="preserve">Herstellungskosten der zur Erzielung der </t>
  </si>
  <si>
    <t>Vermögenswerte:</t>
  </si>
  <si>
    <t>Nr.</t>
  </si>
  <si>
    <t>Wels</t>
  </si>
  <si>
    <t>Endbestand der liquiden Mittel im Konzern</t>
  </si>
  <si>
    <t>Rücklagen</t>
  </si>
  <si>
    <t>Anteile</t>
  </si>
  <si>
    <t>Währungs-</t>
  </si>
  <si>
    <t>kapital</t>
  </si>
  <si>
    <t>umrechnung</t>
  </si>
  <si>
    <t>Gesamt</t>
  </si>
  <si>
    <t>TEUR</t>
  </si>
  <si>
    <t>Langfristige Vermögenswerte:</t>
  </si>
  <si>
    <t>Konzern-Gewinn- und Verlustrechnung</t>
  </si>
  <si>
    <t>einschließlich</t>
  </si>
  <si>
    <t>Konzern-</t>
  </si>
  <si>
    <t xml:space="preserve">Anfangsbestand der liquiden Mittel im Konzern </t>
  </si>
  <si>
    <t>Finanzverbindlichkeiten</t>
  </si>
  <si>
    <t>Vorräte</t>
  </si>
  <si>
    <t>Kurzfristige Vermögenswerte:</t>
  </si>
  <si>
    <t>Sachanlagen</t>
  </si>
  <si>
    <t>Sonstige langfristige Vermögenswerte</t>
  </si>
  <si>
    <t>Ausgleichs-</t>
  </si>
  <si>
    <t>posten</t>
  </si>
  <si>
    <t>bilanzgewinn</t>
  </si>
  <si>
    <t>eigen-</t>
  </si>
  <si>
    <t>-</t>
  </si>
  <si>
    <t>Dividendenzahlungen an Dritte</t>
  </si>
  <si>
    <t>Grundkapital</t>
  </si>
  <si>
    <t>Kapitalrücklagen</t>
  </si>
  <si>
    <t>Anhang-</t>
  </si>
  <si>
    <t>Grund-</t>
  </si>
  <si>
    <t>Kapital-</t>
  </si>
  <si>
    <t>rück-</t>
  </si>
  <si>
    <t>lagen</t>
  </si>
  <si>
    <t>Kauf/Verkauf von Anteilen an Tochterunternehmen</t>
  </si>
  <si>
    <t>+</t>
  </si>
  <si>
    <t>Ergebnis aus at-Equity Beteiligungen</t>
  </si>
  <si>
    <t>Sonstige nicht zahlungswirksame Aufwendungen (Erträge)</t>
  </si>
  <si>
    <t>Zinserträge</t>
  </si>
  <si>
    <t>Zinsaufwendungen</t>
  </si>
  <si>
    <t>Sonstiges Finanz- und Beteiligungsergebnis</t>
  </si>
  <si>
    <t>Ergebnis vor Steuern</t>
  </si>
  <si>
    <t>Sonstiges Ergebnis</t>
  </si>
  <si>
    <t>Gesamtergebnis</t>
  </si>
  <si>
    <t>Rücklage</t>
  </si>
  <si>
    <t xml:space="preserve">nach </t>
  </si>
  <si>
    <t>Forderungen aus Lieferungen und Leistungen</t>
  </si>
  <si>
    <t>Verbindlichkeiten aus Lieferungen und Leistungen</t>
  </si>
  <si>
    <t>Dividenden an Dritte</t>
  </si>
  <si>
    <t>Erhaltene Dividenden</t>
  </si>
  <si>
    <t>Forderungen und sonstige Vermögenswerte</t>
  </si>
  <si>
    <t>nicht be-</t>
  </si>
  <si>
    <t>herrschender</t>
  </si>
  <si>
    <t>Gesellschafter</t>
  </si>
  <si>
    <t>Sonstige Rücklagen einschließlich Konzernbilanzgewinn</t>
  </si>
  <si>
    <t>Eigenkapital der Eigentümer des Mutterunternehmens</t>
  </si>
  <si>
    <t>Nicht beherrschende Anteile</t>
  </si>
  <si>
    <t>Nach der Equity-Methode bilanzierte Finanzanlagen</t>
  </si>
  <si>
    <t>Zahlungsmittel und Zahlungsmitteläquivalente</t>
  </si>
  <si>
    <t>Konzern-Eigenkapitalveränderungsrechnung</t>
  </si>
  <si>
    <t>Verpflichtungen für Leistungen an Arbeitnehmer</t>
  </si>
  <si>
    <t>Ergebnis der betrieblichen Tätigkeit</t>
  </si>
  <si>
    <t>Unverwässertes (=verwässertes) Ergebnis je Aktie (EUR)</t>
  </si>
  <si>
    <t>Beilage I/4</t>
  </si>
  <si>
    <t>Beilage I/5</t>
  </si>
  <si>
    <t>Veränderung durch Fremdwährungseffekte</t>
  </si>
  <si>
    <t>Transaktionen mit Anteilseignern</t>
  </si>
  <si>
    <t>davon Eigentümer des Mutterunternehmens</t>
  </si>
  <si>
    <t>davon Nicht beherrschende Gesellschafter</t>
  </si>
  <si>
    <t>Neubewertung der Nettoschuld aus</t>
  </si>
  <si>
    <t>leistungsorientierten Versorgungsplänen</t>
  </si>
  <si>
    <t>Steuereffekt</t>
  </si>
  <si>
    <t>Sonstiges Ergebnis nach Steuern</t>
  </si>
  <si>
    <t>Posten, die in den Gewinn oder Verlust</t>
  </si>
  <si>
    <t xml:space="preserve">umgegliedert wurden oder anschließend </t>
  </si>
  <si>
    <t>umgegliedert werden können</t>
  </si>
  <si>
    <t xml:space="preserve">Posten, die nicht in den Gewinn oder Verlust </t>
  </si>
  <si>
    <t>umgegliedert werden</t>
  </si>
  <si>
    <t>Konzern-Gesamtergebnisrechnung</t>
  </si>
  <si>
    <t>Veräußerung / Erwerb von nicht beherrschenden Anteilen</t>
  </si>
  <si>
    <t>für  eigene</t>
  </si>
  <si>
    <t>Latente Steueransprüche</t>
  </si>
  <si>
    <t>Latente Steuerschulden</t>
  </si>
  <si>
    <t>Zinsaufwendungen / Zinserträge</t>
  </si>
  <si>
    <t>Steueraufwendungen</t>
  </si>
  <si>
    <t>Beilage I/3</t>
  </si>
  <si>
    <t>Erhöhung (Verminderung) des Nettoumlaufvermögens</t>
  </si>
  <si>
    <t>Zinseinzahlungen</t>
  </si>
  <si>
    <t>Zinsauszahlungen</t>
  </si>
  <si>
    <t>Steuerzahlungen</t>
  </si>
  <si>
    <t>Ein-/Auszahlungen aus sonstigen Vermögenswerten</t>
  </si>
  <si>
    <t xml:space="preserve">Latente Steuer auf die Bewertung </t>
  </si>
  <si>
    <t>Eigenkapital und Schulden:</t>
  </si>
  <si>
    <t>Eigenkapital:</t>
  </si>
  <si>
    <t>Betriebstätigkeit</t>
  </si>
  <si>
    <t>Investitionstätigkeit</t>
  </si>
  <si>
    <t>Finanzierungstätigkeit</t>
  </si>
  <si>
    <t>Beilage I/1</t>
  </si>
  <si>
    <t>Beilage I/2</t>
  </si>
  <si>
    <t>Konzern-Kapitalflussrechnung</t>
  </si>
  <si>
    <t>Sonstiges</t>
  </si>
  <si>
    <t>Ergebnis des Geschäftsjahres</t>
  </si>
  <si>
    <t>Beilage I/6</t>
  </si>
  <si>
    <t>Tilgung Schuldscheindarlehen</t>
  </si>
  <si>
    <t>Steuererstattungsansprüche</t>
  </si>
  <si>
    <t>Steuerschulden</t>
  </si>
  <si>
    <t>Aufnahme von langfristigen verzinslichen Verbindlichkeiten</t>
  </si>
  <si>
    <t>Rückzahlung von langfristigen verzinslichen Verbindlichkeiten</t>
  </si>
  <si>
    <t>Fremdwährungsumrechnung ausländischer Tochterunternehmen</t>
  </si>
  <si>
    <t>Fremdwährungsumrechnung aus nach der Equity-Methode bilanzierten Finanzanlagen</t>
  </si>
  <si>
    <t xml:space="preserve">Abschreibungen auf Sachanlagevermögen und </t>
  </si>
  <si>
    <t xml:space="preserve">    immaterielle Vermögenswerte</t>
  </si>
  <si>
    <t xml:space="preserve">Dotierung (Auflösung) von langfristigen Verpflichtungen </t>
  </si>
  <si>
    <t xml:space="preserve">    für Leistungen an Arbeitnehmer</t>
  </si>
  <si>
    <t>Gewinne (Verluste) aus der Equity-Konsolidierung</t>
  </si>
  <si>
    <t>VI</t>
  </si>
  <si>
    <t xml:space="preserve">Erhöhung (Verminderung) von Vorräten </t>
  </si>
  <si>
    <t xml:space="preserve">Erhöhung (Verminderung) von Forderungen aus Lieferungen </t>
  </si>
  <si>
    <t xml:space="preserve">    und Leistungen, Vorauszahlungen, sonstigen kurz-</t>
  </si>
  <si>
    <t xml:space="preserve">    und langfristigen Vermögenswerten </t>
  </si>
  <si>
    <t xml:space="preserve">Erhöhung (Verminderung) von Verbindlichkeiten aus </t>
  </si>
  <si>
    <t xml:space="preserve">    Lieferungen und Leistungen, Vorauszahlungen und </t>
  </si>
  <si>
    <t xml:space="preserve">    anderen kurz- und langfristigen Schulden</t>
  </si>
  <si>
    <t xml:space="preserve">Auszahlungen für den Erwerb von immateriellen </t>
  </si>
  <si>
    <t xml:space="preserve">    Vermögenswerten und Sachanlagen</t>
  </si>
  <si>
    <t xml:space="preserve">Einzahlungen aus dem Verkauf von immateriellen </t>
  </si>
  <si>
    <t>Änderungen Konsolidierungskreis</t>
  </si>
  <si>
    <t>Veränderung sonstiger kurzfristiger Finanzverbindlichkeiten</t>
  </si>
  <si>
    <t>Tilgung Forschungsdarlehen</t>
  </si>
  <si>
    <t>Beilage I/7</t>
  </si>
  <si>
    <t xml:space="preserve">Auszahlungen für den Erwerb von nach der at-Equity Methode bilanzierten </t>
  </si>
  <si>
    <t xml:space="preserve">    Unternehmen und sonstigen finanziellen Vermögenswerten</t>
  </si>
  <si>
    <t xml:space="preserve">Einzahlungen aus der Veräußerung von nach der at-Equity Methode </t>
  </si>
  <si>
    <t xml:space="preserve">    bilanzierten Unternehmen und sonstigen finanziellen Vermögenswerten</t>
  </si>
  <si>
    <t>IFRS 9</t>
  </si>
  <si>
    <t>Konsolidierungskreisänderungen</t>
  </si>
  <si>
    <t>Kauf eigene Anteile</t>
  </si>
  <si>
    <t>Kauf eigene Aktien</t>
  </si>
  <si>
    <t>Aufnahme Forschungsdarlehen</t>
  </si>
  <si>
    <t>24, 31</t>
  </si>
  <si>
    <t>31, 33</t>
  </si>
  <si>
    <t>32, VI</t>
  </si>
  <si>
    <t>7, 24</t>
  </si>
  <si>
    <t>Tilgung Leasingverbindlichkeiten</t>
  </si>
  <si>
    <t>18, 31</t>
  </si>
  <si>
    <t xml:space="preserve">Gewinne und Verluste aus Sicherungsgeschäften und </t>
  </si>
  <si>
    <t>Kosten der Absicherung, die in die Vorräte umgegliedert</t>
  </si>
  <si>
    <t>worden sind</t>
  </si>
  <si>
    <t>PIERER Mobility AG,</t>
  </si>
  <si>
    <t>31.12.2020</t>
  </si>
  <si>
    <t>2020</t>
  </si>
  <si>
    <t>Umsatzerlöse erbrachten Leistungen</t>
  </si>
  <si>
    <t>Vertriebs- und Rennsportaufwendungen</t>
  </si>
  <si>
    <t>Forschungs- und Entwicklungsaufwendungen</t>
  </si>
  <si>
    <t>Verwaltungsaufwendungen</t>
  </si>
  <si>
    <t>Sonstige betriebliche Aufwendungen</t>
  </si>
  <si>
    <t>Sonstige betriebliche Erträge</t>
  </si>
  <si>
    <t>Stand am 1. Jänner 2020</t>
  </si>
  <si>
    <t>Stand am 31. Dezember 2020</t>
  </si>
  <si>
    <t>Veräußerung eigene Anteile</t>
  </si>
  <si>
    <t>Bewertung Cash-Flow-Hedges von Tochterunternehmen</t>
  </si>
  <si>
    <t>von Cash-Flow-Hedges</t>
  </si>
  <si>
    <t>Brutto Cash-Flow</t>
  </si>
  <si>
    <t>Cash-Flow aus Betriebstätigkeit</t>
  </si>
  <si>
    <t>Cash-Flow aus Investitionstätigkeit</t>
  </si>
  <si>
    <t>VI, 47</t>
  </si>
  <si>
    <t>Free Cash-Flow</t>
  </si>
  <si>
    <t>Cash-Flow aus Finanzierungstätigkeit</t>
  </si>
  <si>
    <t>Gesamt Cash-Flow</t>
  </si>
  <si>
    <t>24</t>
  </si>
  <si>
    <t>22, 23</t>
  </si>
  <si>
    <t>31.12.2021</t>
  </si>
  <si>
    <t>Konzernbilanz zum 31. Dezember 2021</t>
  </si>
  <si>
    <t>für das Geschäftsjahr vom 1.1.2021 bis 31.12.2021</t>
  </si>
  <si>
    <t>2021</t>
  </si>
  <si>
    <t>Verkauf eigene Aktien</t>
  </si>
  <si>
    <t>Stand am 1. Jänner 2021</t>
  </si>
  <si>
    <t>Stand am 31. Dezember 2021</t>
  </si>
  <si>
    <t>Verkauf eigene Anteile</t>
  </si>
  <si>
    <t>Kapitalmaßnahmen</t>
  </si>
  <si>
    <t>Gewinne (Verluste) aus dem Abgang von Anlagevermögen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</si>
</sst>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  <numFmt numFmtId="174" formatCode="#,##0.0000;[Red]\-#,##0.0000"/>
  </numFmts>
  <fonts count="27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/>
    <xf numFmtId="0" fontId="5" fillId="0" borderId="0"/>
    <xf numFmtId="0" fontId="5" fillId="0" borderId="0"/>
    <xf numFmtId="0" fontId="1" fillId="0" borderId="0"/>
  </cellStyleXfs>
  <cellXfs count="173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3" fontId="10" fillId="0" borderId="0" xfId="27" applyNumberFormat="1" applyFont="1"/>
    <xf numFmtId="3" fontId="11" fillId="0" borderId="0" xfId="27" applyNumberFormat="1" applyFont="1"/>
    <xf numFmtId="3" fontId="1" fillId="0" borderId="0" xfId="27" applyNumberFormat="1" applyFont="1"/>
    <xf numFmtId="0" fontId="1" fillId="0" borderId="0" xfId="27" applyFont="1"/>
    <xf numFmtId="3" fontId="1" fillId="0" borderId="0" xfId="27" applyNumberFormat="1" applyFont="1" applyFill="1"/>
    <xf numFmtId="3" fontId="2" fillId="0" borderId="0" xfId="27" applyNumberFormat="1" applyFont="1" applyAlignment="1">
      <alignment horizontal="center"/>
    </xf>
    <xf numFmtId="3" fontId="2" fillId="0" borderId="0" xfId="27" applyNumberFormat="1" applyFont="1"/>
    <xf numFmtId="3" fontId="2" fillId="0" borderId="0" xfId="27" applyNumberFormat="1" applyFont="1" applyFill="1"/>
    <xf numFmtId="0" fontId="2" fillId="0" borderId="0" xfId="26" applyFont="1" applyBorder="1"/>
    <xf numFmtId="0" fontId="1" fillId="0" borderId="0" xfId="26" applyFont="1" applyBorder="1"/>
    <xf numFmtId="0" fontId="2" fillId="0" borderId="0" xfId="26" applyFont="1" applyFill="1" applyBorder="1" applyAlignment="1">
      <alignment horizontal="right"/>
    </xf>
    <xf numFmtId="0" fontId="5" fillId="0" borderId="0" xfId="26" applyFont="1" applyBorder="1"/>
    <xf numFmtId="0" fontId="1" fillId="0" borderId="0" xfId="0" applyFont="1"/>
    <xf numFmtId="0" fontId="1" fillId="0" borderId="0" xfId="0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30" applyNumberFormat="1" applyFont="1"/>
    <xf numFmtId="3" fontId="1" fillId="0" borderId="0" xfId="30" applyNumberFormat="1" applyFont="1" applyBorder="1"/>
    <xf numFmtId="3" fontId="1" fillId="0" borderId="0" xfId="30" applyNumberFormat="1" applyFont="1" applyFill="1" applyBorder="1"/>
    <xf numFmtId="3" fontId="10" fillId="0" borderId="0" xfId="30" applyNumberFormat="1" applyFont="1"/>
    <xf numFmtId="3" fontId="2" fillId="0" borderId="0" xfId="30" applyNumberFormat="1" applyFont="1"/>
    <xf numFmtId="0" fontId="1" fillId="0" borderId="0" xfId="30" applyFont="1"/>
    <xf numFmtId="3" fontId="2" fillId="0" borderId="0" xfId="30" applyNumberFormat="1" applyFont="1" applyBorder="1" applyAlignment="1">
      <alignment horizontal="center"/>
    </xf>
    <xf numFmtId="3" fontId="2" fillId="0" borderId="0" xfId="30" applyNumberFormat="1" applyFont="1" applyFill="1" applyAlignment="1">
      <alignment horizontal="center"/>
    </xf>
    <xf numFmtId="3" fontId="2" fillId="0" borderId="0" xfId="30" applyNumberFormat="1" applyFont="1" applyFill="1" applyAlignment="1">
      <alignment horizontal="right"/>
    </xf>
    <xf numFmtId="3" fontId="1" fillId="0" borderId="0" xfId="30" applyNumberFormat="1" applyFont="1" applyBorder="1" applyAlignment="1">
      <alignment horizontal="center"/>
    </xf>
    <xf numFmtId="3" fontId="1" fillId="0" borderId="0" xfId="30" applyNumberFormat="1" applyFont="1" applyFill="1" applyAlignment="1">
      <alignment horizontal="center"/>
    </xf>
    <xf numFmtId="3" fontId="11" fillId="0" borderId="0" xfId="30" applyNumberFormat="1" applyFont="1"/>
    <xf numFmtId="3" fontId="1" fillId="0" borderId="0" xfId="30" applyNumberFormat="1" applyFont="1" applyFill="1"/>
    <xf numFmtId="3" fontId="1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 applyBorder="1" applyAlignment="1">
      <alignment horizontal="right"/>
    </xf>
    <xf numFmtId="0" fontId="1" fillId="0" borderId="0" xfId="30" applyFont="1" applyFill="1"/>
    <xf numFmtId="3" fontId="2" fillId="0" borderId="0" xfId="30" applyNumberFormat="1" applyFont="1" applyFill="1" applyBorder="1" applyAlignment="1">
      <alignment vertical="center"/>
    </xf>
    <xf numFmtId="3" fontId="2" fillId="0" borderId="0" xfId="30" applyNumberFormat="1" applyFont="1" applyFill="1" applyBorder="1"/>
    <xf numFmtId="0" fontId="1" fillId="0" borderId="0" xfId="30" applyFont="1" applyFill="1" applyBorder="1"/>
    <xf numFmtId="0" fontId="1" fillId="0" borderId="0" xfId="33" applyFont="1" applyFill="1" applyAlignment="1">
      <alignment horizontal="centerContinuous"/>
    </xf>
    <xf numFmtId="3" fontId="2" fillId="0" borderId="0" xfId="1" applyNumberFormat="1" applyFont="1" applyFill="1" applyBorder="1" applyAlignment="1">
      <alignment vertical="center"/>
    </xf>
    <xf numFmtId="4" fontId="10" fillId="0" borderId="0" xfId="27" applyNumberFormat="1" applyFont="1"/>
    <xf numFmtId="3" fontId="2" fillId="0" borderId="0" xfId="39" applyNumberFormat="1" applyFont="1"/>
    <xf numFmtId="9" fontId="10" fillId="0" borderId="0" xfId="27" applyNumberFormat="1" applyFont="1"/>
    <xf numFmtId="3" fontId="1" fillId="0" borderId="0" xfId="1" applyNumberFormat="1" applyFont="1" applyFill="1" applyBorder="1" applyAlignment="1">
      <alignment horizontal="center" vertical="center"/>
    </xf>
    <xf numFmtId="3" fontId="25" fillId="0" borderId="0" xfId="1" applyNumberFormat="1" applyFont="1" applyFill="1" applyBorder="1" applyAlignment="1">
      <alignment horizontal="left" vertical="center" indent="1"/>
    </xf>
    <xf numFmtId="3" fontId="25" fillId="0" borderId="0" xfId="1" applyNumberFormat="1" applyFont="1" applyFill="1" applyBorder="1" applyAlignment="1">
      <alignment vertical="center"/>
    </xf>
    <xf numFmtId="3" fontId="1" fillId="0" borderId="0" xfId="27" applyNumberFormat="1" applyFont="1" applyFill="1" applyAlignment="1">
      <alignment horizontal="left" vertical="center"/>
    </xf>
    <xf numFmtId="3" fontId="2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/>
    <xf numFmtId="3" fontId="1" fillId="0" borderId="0" xfId="30" applyNumberFormat="1" applyFont="1" applyFill="1" applyAlignment="1">
      <alignment horizontal="left"/>
    </xf>
    <xf numFmtId="3" fontId="1" fillId="0" borderId="0" xfId="30" applyNumberFormat="1" applyFont="1" applyFill="1" applyBorder="1" applyAlignment="1">
      <alignment horizontal="centerContinuous"/>
    </xf>
    <xf numFmtId="3" fontId="1" fillId="0" borderId="0" xfId="30" applyNumberFormat="1" applyFont="1" applyFill="1" applyAlignment="1">
      <alignment horizontal="centerContinuous"/>
    </xf>
    <xf numFmtId="3" fontId="18" fillId="0" borderId="0" xfId="30" applyNumberFormat="1" applyFont="1" applyFill="1"/>
    <xf numFmtId="3" fontId="12" fillId="0" borderId="0" xfId="27" applyNumberFormat="1" applyFont="1" applyAlignment="1">
      <alignment horizontal="left" vertical="center"/>
    </xf>
    <xf numFmtId="3" fontId="12" fillId="0" borderId="0" xfId="30" applyNumberFormat="1" applyFont="1" applyFill="1"/>
    <xf numFmtId="3" fontId="1" fillId="0" borderId="0" xfId="27" applyNumberFormat="1" applyFont="1" applyAlignment="1">
      <alignment vertical="top" wrapText="1"/>
    </xf>
    <xf numFmtId="3" fontId="1" fillId="0" borderId="0" xfId="27" applyNumberFormat="1" applyFont="1" applyAlignment="1">
      <alignment vertical="top"/>
    </xf>
    <xf numFmtId="3" fontId="1" fillId="0" borderId="0" xfId="0" applyNumberFormat="1" applyFont="1" applyAlignment="1">
      <alignment vertical="center"/>
    </xf>
    <xf numFmtId="3" fontId="1" fillId="0" borderId="0" xfId="30" applyNumberFormat="1"/>
    <xf numFmtId="0" fontId="5" fillId="2" borderId="0" xfId="26" applyFont="1" applyFill="1" applyBorder="1"/>
    <xf numFmtId="0" fontId="12" fillId="2" borderId="0" xfId="26" applyFont="1" applyFill="1" applyBorder="1"/>
    <xf numFmtId="165" fontId="1" fillId="0" borderId="0" xfId="30" applyNumberFormat="1" applyFont="1" applyFill="1" applyBorder="1" applyAlignment="1"/>
    <xf numFmtId="3" fontId="1" fillId="0" borderId="0" xfId="30" applyNumberFormat="1" applyFont="1" applyFill="1" applyBorder="1" applyAlignment="1"/>
    <xf numFmtId="3" fontId="5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vertical="center"/>
    </xf>
    <xf numFmtId="3" fontId="5" fillId="0" borderId="0" xfId="30" applyNumberFormat="1" applyFont="1" applyFill="1" applyAlignment="1">
      <alignment vertical="center"/>
    </xf>
    <xf numFmtId="3" fontId="10" fillId="0" borderId="0" xfId="30" applyNumberFormat="1" applyFont="1" applyFill="1"/>
    <xf numFmtId="3" fontId="1" fillId="0" borderId="0" xfId="30" applyNumberFormat="1" applyFont="1" applyFill="1" applyAlignment="1">
      <alignment vertical="center"/>
    </xf>
    <xf numFmtId="0" fontId="1" fillId="0" borderId="0" xfId="30" applyFont="1" applyFill="1" applyAlignment="1">
      <alignment vertical="center"/>
    </xf>
    <xf numFmtId="3" fontId="1" fillId="0" borderId="0" xfId="30" applyNumberFormat="1" applyFont="1" applyFill="1" applyBorder="1" applyAlignment="1">
      <alignment horizontal="center" vertical="center"/>
    </xf>
    <xf numFmtId="3" fontId="1" fillId="0" borderId="0" xfId="30" applyNumberFormat="1" applyFont="1" applyFill="1" applyBorder="1" applyAlignment="1">
      <alignment vertical="center"/>
    </xf>
    <xf numFmtId="3" fontId="1" fillId="0" borderId="0" xfId="30" quotePrefix="1" applyNumberFormat="1" applyFont="1" applyFill="1" applyAlignment="1">
      <alignment horizontal="center"/>
    </xf>
    <xf numFmtId="3" fontId="1" fillId="0" borderId="3" xfId="30" applyNumberFormat="1" applyFont="1" applyFill="1" applyBorder="1" applyAlignment="1">
      <alignment horizontal="center"/>
    </xf>
    <xf numFmtId="3" fontId="1" fillId="0" borderId="0" xfId="30" applyNumberFormat="1" applyFont="1" applyFill="1" applyAlignment="1">
      <alignment horizontal="right"/>
    </xf>
    <xf numFmtId="3" fontId="1" fillId="0" borderId="0" xfId="30" applyNumberFormat="1" applyFont="1" applyFill="1" applyBorder="1" applyAlignment="1">
      <alignment horizontal="right" vertical="center"/>
    </xf>
    <xf numFmtId="3" fontId="5" fillId="0" borderId="0" xfId="30" applyNumberFormat="1" applyFont="1" applyFill="1" applyAlignment="1">
      <alignment horizontal="right" vertical="center"/>
    </xf>
    <xf numFmtId="3" fontId="2" fillId="0" borderId="4" xfId="30" applyNumberFormat="1" applyFont="1" applyFill="1" applyBorder="1" applyAlignment="1">
      <alignment horizontal="right"/>
    </xf>
    <xf numFmtId="165" fontId="1" fillId="0" borderId="0" xfId="30" applyNumberFormat="1" applyFont="1" applyFill="1" applyAlignment="1">
      <alignment horizontal="center"/>
    </xf>
    <xf numFmtId="3" fontId="2" fillId="0" borderId="5" xfId="30" applyNumberFormat="1" applyFont="1" applyFill="1" applyBorder="1" applyAlignment="1">
      <alignment horizontal="right"/>
    </xf>
    <xf numFmtId="3" fontId="2" fillId="0" borderId="2" xfId="30" applyNumberFormat="1" applyFont="1" applyFill="1" applyBorder="1" applyAlignment="1">
      <alignment horizontal="right"/>
    </xf>
    <xf numFmtId="0" fontId="1" fillId="0" borderId="0" xfId="30" applyFont="1" applyFill="1" applyBorder="1" applyAlignment="1">
      <alignment vertical="center"/>
    </xf>
    <xf numFmtId="3" fontId="19" fillId="0" borderId="0" xfId="30" applyNumberFormat="1" applyFont="1" applyFill="1" applyBorder="1" applyAlignment="1">
      <alignment horizontal="center"/>
    </xf>
    <xf numFmtId="3" fontId="1" fillId="0" borderId="3" xfId="30" applyNumberFormat="1" applyFont="1" applyFill="1" applyBorder="1" applyAlignment="1">
      <alignment horizontal="right" vertical="center"/>
    </xf>
    <xf numFmtId="3" fontId="2" fillId="0" borderId="0" xfId="30" applyNumberFormat="1" applyFont="1" applyFill="1" applyBorder="1" applyAlignment="1">
      <alignment horizontal="right" vertical="center"/>
    </xf>
    <xf numFmtId="3" fontId="2" fillId="0" borderId="4" xfId="30" applyNumberFormat="1" applyFont="1" applyFill="1" applyBorder="1" applyAlignment="1">
      <alignment horizontal="right" vertical="center"/>
    </xf>
    <xf numFmtId="3" fontId="2" fillId="0" borderId="5" xfId="30" applyNumberFormat="1" applyFont="1" applyFill="1" applyBorder="1" applyAlignment="1">
      <alignment horizontal="right" vertical="center"/>
    </xf>
    <xf numFmtId="3" fontId="17" fillId="0" borderId="0" xfId="27" applyNumberFormat="1" applyFont="1" applyFill="1" applyAlignment="1">
      <alignment horizontal="left"/>
    </xf>
    <xf numFmtId="0" fontId="16" fillId="0" borderId="0" xfId="27" applyFont="1" applyFill="1" applyAlignment="1">
      <alignment horizontal="left"/>
    </xf>
    <xf numFmtId="3" fontId="13" fillId="0" borderId="0" xfId="27" applyNumberFormat="1" applyFont="1" applyFill="1" applyAlignment="1">
      <alignment horizontal="left"/>
    </xf>
    <xf numFmtId="3" fontId="1" fillId="0" borderId="0" xfId="27" applyNumberFormat="1" applyFont="1" applyFill="1" applyAlignment="1">
      <alignment horizontal="left"/>
    </xf>
    <xf numFmtId="0" fontId="1" fillId="0" borderId="0" xfId="27" applyFont="1" applyFill="1" applyBorder="1" applyAlignment="1">
      <alignment horizontal="left"/>
    </xf>
    <xf numFmtId="3" fontId="1" fillId="0" borderId="0" xfId="27" applyNumberFormat="1" applyFont="1" applyFill="1" applyBorder="1"/>
    <xf numFmtId="0" fontId="1" fillId="0" borderId="0" xfId="27" applyFont="1" applyFill="1"/>
    <xf numFmtId="3" fontId="2" fillId="0" borderId="0" xfId="27" applyNumberFormat="1" applyFont="1" applyFill="1" applyBorder="1"/>
    <xf numFmtId="3" fontId="1" fillId="0" borderId="0" xfId="27" applyNumberFormat="1" applyFont="1" applyFill="1" applyAlignment="1">
      <alignment horizontal="left" indent="1"/>
    </xf>
    <xf numFmtId="165" fontId="1" fillId="0" borderId="0" xfId="30" applyNumberFormat="1" applyFont="1" applyFill="1" applyBorder="1" applyAlignment="1">
      <alignment horizontal="center"/>
    </xf>
    <xf numFmtId="3" fontId="2" fillId="0" borderId="2" xfId="27" applyNumberFormat="1" applyFont="1" applyFill="1" applyBorder="1"/>
    <xf numFmtId="3" fontId="1" fillId="0" borderId="3" xfId="27" applyNumberFormat="1" applyFont="1" applyFill="1" applyBorder="1" applyAlignment="1">
      <alignment horizontal="center"/>
    </xf>
    <xf numFmtId="0" fontId="1" fillId="0" borderId="0" xfId="27" applyFont="1" applyFill="1" applyBorder="1"/>
    <xf numFmtId="173" fontId="2" fillId="0" borderId="0" xfId="27" applyNumberFormat="1" applyFont="1" applyFill="1" applyAlignment="1">
      <alignment horizontal="left"/>
    </xf>
    <xf numFmtId="3" fontId="1" fillId="0" borderId="0" xfId="30" applyNumberFormat="1" applyFont="1" applyFill="1" applyAlignment="1">
      <alignment horizontal="left" indent="1"/>
    </xf>
    <xf numFmtId="3" fontId="1" fillId="0" borderId="0" xfId="30" applyNumberFormat="1" applyFont="1" applyFill="1" applyAlignment="1">
      <alignment wrapText="1"/>
    </xf>
    <xf numFmtId="3" fontId="10" fillId="0" borderId="0" xfId="27" applyNumberFormat="1" applyFont="1" applyFill="1"/>
    <xf numFmtId="3" fontId="2" fillId="0" borderId="0" xfId="27" applyNumberFormat="1" applyFont="1" applyFill="1" applyAlignment="1">
      <alignment horizontal="left" vertical="center"/>
    </xf>
    <xf numFmtId="3" fontId="1" fillId="0" borderId="0" xfId="27" applyNumberFormat="1" applyFont="1" applyFill="1" applyAlignment="1">
      <alignment horizontal="center"/>
    </xf>
    <xf numFmtId="3" fontId="1" fillId="0" borderId="0" xfId="27" applyNumberFormat="1" applyFont="1" applyFill="1" applyAlignment="1">
      <alignment vertical="top"/>
    </xf>
    <xf numFmtId="165" fontId="1" fillId="0" borderId="0" xfId="27" applyNumberFormat="1" applyFont="1" applyFill="1" applyBorder="1" applyAlignment="1">
      <alignment horizontal="center"/>
    </xf>
    <xf numFmtId="3" fontId="1" fillId="0" borderId="4" xfId="30" applyNumberFormat="1" applyFont="1" applyFill="1" applyBorder="1"/>
    <xf numFmtId="3" fontId="1" fillId="0" borderId="4" xfId="27" applyNumberFormat="1" applyFont="1" applyFill="1" applyBorder="1"/>
    <xf numFmtId="38" fontId="1" fillId="0" borderId="3" xfId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2" fillId="0" borderId="4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right"/>
    </xf>
    <xf numFmtId="38" fontId="1" fillId="0" borderId="0" xfId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/>
    <xf numFmtId="38" fontId="18" fillId="0" borderId="0" xfId="1" applyFont="1" applyFill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3" fontId="1" fillId="0" borderId="4" xfId="1" applyNumberFormat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Continuous"/>
    </xf>
    <xf numFmtId="0" fontId="1" fillId="0" borderId="4" xfId="33" applyFont="1" applyFill="1" applyBorder="1" applyAlignment="1">
      <alignment horizontal="centerContinuous"/>
    </xf>
    <xf numFmtId="3" fontId="1" fillId="0" borderId="0" xfId="1" applyNumberFormat="1" applyFont="1" applyFill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0" fontId="5" fillId="0" borderId="0" xfId="26" applyFont="1" applyFill="1" applyBorder="1"/>
    <xf numFmtId="0" fontId="1" fillId="0" borderId="0" xfId="26" applyFont="1" applyFill="1" applyBorder="1"/>
    <xf numFmtId="0" fontId="1" fillId="0" borderId="0" xfId="26" applyFont="1" applyFill="1" applyBorder="1" applyAlignment="1">
      <alignment horizontal="left"/>
    </xf>
    <xf numFmtId="0" fontId="1" fillId="0" borderId="0" xfId="26" applyFont="1" applyFill="1" applyBorder="1" applyAlignment="1">
      <alignment horizontal="right"/>
    </xf>
    <xf numFmtId="0" fontId="2" fillId="0" borderId="0" xfId="26" applyFont="1" applyFill="1" applyAlignment="1">
      <alignment vertical="center"/>
    </xf>
    <xf numFmtId="0" fontId="2" fillId="0" borderId="0" xfId="26" applyFont="1" applyFill="1" applyBorder="1" applyAlignment="1">
      <alignment vertical="center"/>
    </xf>
    <xf numFmtId="0" fontId="1" fillId="0" borderId="0" xfId="26" applyFont="1" applyFill="1" applyAlignment="1">
      <alignment vertical="center"/>
    </xf>
    <xf numFmtId="0" fontId="2" fillId="0" borderId="5" xfId="26" applyFont="1" applyFill="1" applyBorder="1" applyAlignment="1">
      <alignment horizontal="left" vertical="center"/>
    </xf>
    <xf numFmtId="0" fontId="2" fillId="0" borderId="5" xfId="26" applyFont="1" applyFill="1" applyBorder="1" applyAlignment="1">
      <alignment vertical="center"/>
    </xf>
    <xf numFmtId="0" fontId="1" fillId="0" borderId="0" xfId="26" applyFont="1" applyFill="1" applyBorder="1" applyAlignment="1">
      <alignment horizontal="center"/>
    </xf>
    <xf numFmtId="3" fontId="1" fillId="0" borderId="0" xfId="26" applyNumberFormat="1" applyFont="1" applyFill="1" applyBorder="1" applyAlignment="1">
      <alignment horizontal="center"/>
    </xf>
    <xf numFmtId="3" fontId="1" fillId="0" borderId="3" xfId="26" applyNumberFormat="1" applyFont="1" applyFill="1" applyBorder="1" applyAlignment="1">
      <alignment horizontal="center"/>
    </xf>
    <xf numFmtId="3" fontId="2" fillId="0" borderId="0" xfId="26" applyNumberFormat="1" applyFont="1" applyFill="1" applyBorder="1" applyAlignment="1">
      <alignment horizontal="right" vertical="center"/>
    </xf>
    <xf numFmtId="3" fontId="1" fillId="0" borderId="0" xfId="26" applyNumberFormat="1" applyFont="1" applyFill="1" applyBorder="1" applyAlignment="1">
      <alignment horizontal="right" vertical="center"/>
    </xf>
    <xf numFmtId="3" fontId="2" fillId="0" borderId="5" xfId="26" applyNumberFormat="1" applyFont="1" applyFill="1" applyBorder="1" applyAlignment="1">
      <alignment horizontal="right" vertical="center"/>
    </xf>
    <xf numFmtId="3" fontId="2" fillId="0" borderId="2" xfId="26" applyNumberFormat="1" applyFont="1" applyFill="1" applyBorder="1" applyAlignment="1">
      <alignment horizontal="right" vertical="center"/>
    </xf>
    <xf numFmtId="0" fontId="17" fillId="0" borderId="0" xfId="26" applyFont="1" applyFill="1" applyBorder="1" applyAlignment="1"/>
    <xf numFmtId="3" fontId="1" fillId="0" borderId="3" xfId="1" applyNumberFormat="1" applyFont="1" applyFill="1" applyBorder="1" applyAlignment="1">
      <alignment vertical="center"/>
    </xf>
    <xf numFmtId="38" fontId="1" fillId="0" borderId="4" xfId="1" applyFont="1" applyFill="1" applyBorder="1" applyAlignment="1">
      <alignment horizontal="centerContinuous"/>
    </xf>
    <xf numFmtId="0" fontId="1" fillId="0" borderId="0" xfId="26" applyFont="1" applyFill="1" applyBorder="1" applyAlignment="1">
      <alignment horizontal="center" vertical="center"/>
    </xf>
    <xf numFmtId="169" fontId="10" fillId="0" borderId="0" xfId="1" applyNumberFormat="1" applyFont="1" applyFill="1"/>
    <xf numFmtId="174" fontId="10" fillId="0" borderId="0" xfId="1" applyNumberFormat="1" applyFont="1" applyFill="1"/>
    <xf numFmtId="3" fontId="26" fillId="0" borderId="0" xfId="27" applyNumberFormat="1" applyFont="1"/>
    <xf numFmtId="3" fontId="26" fillId="0" borderId="0" xfId="27" applyNumberFormat="1" applyFont="1" applyFill="1"/>
    <xf numFmtId="4" fontId="26" fillId="0" borderId="0" xfId="27" applyNumberFormat="1" applyFont="1" applyFill="1"/>
    <xf numFmtId="3" fontId="1" fillId="0" borderId="3" xfId="30" applyNumberFormat="1" applyBorder="1"/>
    <xf numFmtId="3" fontId="2" fillId="0" borderId="4" xfId="30" applyNumberFormat="1" applyFont="1" applyBorder="1"/>
    <xf numFmtId="3" fontId="2" fillId="0" borderId="2" xfId="30" applyNumberFormat="1" applyFont="1" applyBorder="1"/>
    <xf numFmtId="4" fontId="1" fillId="0" borderId="0" xfId="30" applyNumberFormat="1"/>
    <xf numFmtId="3" fontId="1" fillId="0" borderId="0" xfId="30" applyNumberFormat="1" applyFont="1" applyFill="1" applyAlignment="1">
      <alignment horizontal="left" wrapText="1"/>
    </xf>
    <xf numFmtId="3" fontId="17" fillId="0" borderId="0" xfId="30" applyNumberFormat="1" applyFont="1" applyFill="1" applyAlignment="1">
      <alignment horizontal="left"/>
    </xf>
    <xf numFmtId="3" fontId="2" fillId="0" borderId="0" xfId="27" applyNumberFormat="1" applyFont="1" applyFill="1" applyBorder="1" applyAlignment="1">
      <alignment horizontal="left" wrapText="1"/>
    </xf>
    <xf numFmtId="38" fontId="20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right"/>
    </xf>
    <xf numFmtId="0" fontId="1" fillId="0" borderId="3" xfId="26" applyFont="1" applyFill="1" applyBorder="1" applyAlignment="1">
      <alignment horizontal="center"/>
    </xf>
    <xf numFmtId="0" fontId="1" fillId="0" borderId="0" xfId="26" applyFont="1" applyFill="1" applyAlignment="1">
      <alignment horizontal="left" vertical="center" wrapText="1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ossindustries.local\data\Anton_Illmer\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/>
          <cell r="T16">
            <v>0</v>
          </cell>
          <cell r="U16">
            <v>0</v>
          </cell>
          <cell r="V16"/>
          <cell r="W16">
            <v>0</v>
          </cell>
          <cell r="X16">
            <v>0</v>
          </cell>
          <cell r="Y16"/>
          <cell r="Z16">
            <v>0</v>
          </cell>
          <cell r="AA16">
            <v>0</v>
          </cell>
          <cell r="AB16"/>
          <cell r="AC16">
            <v>0</v>
          </cell>
          <cell r="AD16">
            <v>0</v>
          </cell>
          <cell r="AE16"/>
          <cell r="AF16">
            <v>0</v>
          </cell>
          <cell r="AG16">
            <v>0</v>
          </cell>
          <cell r="AH16"/>
          <cell r="AI16">
            <v>0</v>
          </cell>
          <cell r="AJ16">
            <v>0</v>
          </cell>
          <cell r="AK16"/>
          <cell r="AL16">
            <v>0</v>
          </cell>
          <cell r="AM16">
            <v>0</v>
          </cell>
          <cell r="AN16"/>
          <cell r="AO16">
            <v>0</v>
          </cell>
          <cell r="AP16">
            <v>0</v>
          </cell>
          <cell r="AQ16"/>
          <cell r="AR16">
            <v>0</v>
          </cell>
          <cell r="AS16">
            <v>0</v>
          </cell>
          <cell r="AT16"/>
          <cell r="AU16">
            <v>0</v>
          </cell>
          <cell r="AV16">
            <v>0</v>
          </cell>
          <cell r="AW16"/>
          <cell r="AX16">
            <v>0</v>
          </cell>
          <cell r="AY16">
            <v>0</v>
          </cell>
          <cell r="AZ16"/>
          <cell r="BA16">
            <v>0</v>
          </cell>
          <cell r="BB16">
            <v>0</v>
          </cell>
          <cell r="BC16"/>
          <cell r="BD16">
            <v>0</v>
          </cell>
          <cell r="BE16">
            <v>0</v>
          </cell>
          <cell r="BF16"/>
          <cell r="BG16">
            <v>0</v>
          </cell>
          <cell r="BH16">
            <v>0</v>
          </cell>
          <cell r="BI16"/>
          <cell r="BJ16">
            <v>0</v>
          </cell>
          <cell r="BK16">
            <v>0</v>
          </cell>
          <cell r="BL16"/>
          <cell r="BM16">
            <v>0</v>
          </cell>
          <cell r="BN16">
            <v>0</v>
          </cell>
          <cell r="BO16"/>
          <cell r="BP16">
            <v>0</v>
          </cell>
          <cell r="BQ16">
            <v>0</v>
          </cell>
          <cell r="BR16"/>
          <cell r="BS16">
            <v>0</v>
          </cell>
          <cell r="BT16">
            <v>0</v>
          </cell>
          <cell r="BU16"/>
          <cell r="BV16">
            <v>0</v>
          </cell>
          <cell r="BW16">
            <v>0</v>
          </cell>
          <cell r="BX16"/>
          <cell r="BY16">
            <v>0</v>
          </cell>
          <cell r="BZ16">
            <v>0</v>
          </cell>
          <cell r="CA16"/>
          <cell r="CB16">
            <v>0</v>
          </cell>
          <cell r="CC16">
            <v>0</v>
          </cell>
          <cell r="CD16"/>
          <cell r="CE16">
            <v>0</v>
          </cell>
          <cell r="CF16">
            <v>0</v>
          </cell>
          <cell r="CG16"/>
          <cell r="CH16">
            <v>0</v>
          </cell>
          <cell r="CI16">
            <v>0</v>
          </cell>
          <cell r="CJ16"/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/>
          <cell r="CQ16">
            <v>0</v>
          </cell>
          <cell r="CR16">
            <v>0</v>
          </cell>
          <cell r="CS16"/>
          <cell r="CT16">
            <v>0</v>
          </cell>
          <cell r="CU16">
            <v>0</v>
          </cell>
          <cell r="CV16"/>
          <cell r="CW16">
            <v>0</v>
          </cell>
          <cell r="CX16">
            <v>0</v>
          </cell>
          <cell r="CY16"/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/>
          <cell r="T18">
            <v>0</v>
          </cell>
          <cell r="U18">
            <v>0</v>
          </cell>
          <cell r="V18"/>
          <cell r="W18">
            <v>0</v>
          </cell>
          <cell r="X18">
            <v>0</v>
          </cell>
          <cell r="Y18"/>
          <cell r="Z18">
            <v>0</v>
          </cell>
          <cell r="AA18">
            <v>0</v>
          </cell>
          <cell r="AB18"/>
          <cell r="AC18">
            <v>0</v>
          </cell>
          <cell r="AD18">
            <v>0</v>
          </cell>
          <cell r="AE18"/>
          <cell r="AF18">
            <v>0</v>
          </cell>
          <cell r="AG18">
            <v>0</v>
          </cell>
          <cell r="AH18"/>
          <cell r="AI18">
            <v>0</v>
          </cell>
          <cell r="AJ18">
            <v>0</v>
          </cell>
          <cell r="AK18"/>
          <cell r="AL18">
            <v>0</v>
          </cell>
          <cell r="AM18">
            <v>0</v>
          </cell>
          <cell r="AN18"/>
          <cell r="AO18">
            <v>0</v>
          </cell>
          <cell r="AP18">
            <v>0</v>
          </cell>
          <cell r="AQ18"/>
          <cell r="AR18">
            <v>0</v>
          </cell>
          <cell r="AS18">
            <v>0</v>
          </cell>
          <cell r="AT18"/>
          <cell r="AU18">
            <v>0</v>
          </cell>
          <cell r="AV18">
            <v>0</v>
          </cell>
          <cell r="AW18"/>
          <cell r="AX18">
            <v>0</v>
          </cell>
          <cell r="AY18">
            <v>0</v>
          </cell>
          <cell r="AZ18"/>
          <cell r="BA18">
            <v>0</v>
          </cell>
          <cell r="BB18">
            <v>0</v>
          </cell>
          <cell r="BC18"/>
          <cell r="BD18">
            <v>0</v>
          </cell>
          <cell r="BE18">
            <v>0</v>
          </cell>
          <cell r="BF18"/>
          <cell r="BG18">
            <v>0</v>
          </cell>
          <cell r="BH18">
            <v>0</v>
          </cell>
          <cell r="BI18"/>
          <cell r="BJ18">
            <v>0</v>
          </cell>
          <cell r="BK18">
            <v>0</v>
          </cell>
          <cell r="BL18"/>
          <cell r="BM18">
            <v>0</v>
          </cell>
          <cell r="BN18">
            <v>0</v>
          </cell>
          <cell r="BO18"/>
          <cell r="BP18">
            <v>0</v>
          </cell>
          <cell r="BQ18">
            <v>0</v>
          </cell>
          <cell r="BR18"/>
          <cell r="BS18">
            <v>0</v>
          </cell>
          <cell r="BT18">
            <v>0</v>
          </cell>
          <cell r="BU18"/>
          <cell r="BV18">
            <v>0</v>
          </cell>
          <cell r="BW18">
            <v>0</v>
          </cell>
          <cell r="BX18"/>
          <cell r="BY18">
            <v>0</v>
          </cell>
          <cell r="BZ18">
            <v>0</v>
          </cell>
          <cell r="CA18"/>
          <cell r="CB18">
            <v>0</v>
          </cell>
          <cell r="CC18">
            <v>0</v>
          </cell>
          <cell r="CD18"/>
          <cell r="CE18">
            <v>0</v>
          </cell>
          <cell r="CF18">
            <v>0</v>
          </cell>
          <cell r="CG18"/>
          <cell r="CH18">
            <v>0</v>
          </cell>
          <cell r="CI18">
            <v>0</v>
          </cell>
          <cell r="CJ18"/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/>
          <cell r="CQ18">
            <v>0</v>
          </cell>
          <cell r="CR18">
            <v>0</v>
          </cell>
          <cell r="CS18"/>
          <cell r="CT18">
            <v>0</v>
          </cell>
          <cell r="CU18">
            <v>0</v>
          </cell>
          <cell r="CV18"/>
          <cell r="CW18">
            <v>0</v>
          </cell>
          <cell r="CX18">
            <v>0</v>
          </cell>
          <cell r="CY18"/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/>
          <cell r="AF19">
            <v>1.430213451385498E-4</v>
          </cell>
          <cell r="AG19">
            <v>0</v>
          </cell>
          <cell r="AH19"/>
          <cell r="AI19">
            <v>1.430213451385498E-4</v>
          </cell>
          <cell r="AJ19">
            <v>0</v>
          </cell>
          <cell r="AK19"/>
          <cell r="AL19">
            <v>1.430213451385498E-4</v>
          </cell>
          <cell r="AM19">
            <v>0</v>
          </cell>
          <cell r="AN19"/>
          <cell r="AO19">
            <v>1.430213451385498E-4</v>
          </cell>
          <cell r="AP19">
            <v>0</v>
          </cell>
          <cell r="AQ19"/>
          <cell r="AR19">
            <v>1.430213451385498E-4</v>
          </cell>
          <cell r="AS19">
            <v>0</v>
          </cell>
          <cell r="AT19"/>
          <cell r="AU19">
            <v>1.430213451385498E-4</v>
          </cell>
          <cell r="AV19">
            <v>0</v>
          </cell>
          <cell r="AW19"/>
          <cell r="AX19">
            <v>1.430213451385498E-4</v>
          </cell>
          <cell r="AY19">
            <v>0</v>
          </cell>
          <cell r="AZ19"/>
          <cell r="BA19">
            <v>1.430213451385498E-4</v>
          </cell>
          <cell r="BB19">
            <v>0</v>
          </cell>
          <cell r="BC19"/>
          <cell r="BD19">
            <v>1.430213451385498E-4</v>
          </cell>
          <cell r="BE19">
            <v>0</v>
          </cell>
          <cell r="BF19"/>
          <cell r="BG19">
            <v>1.430213451385498E-4</v>
          </cell>
          <cell r="BH19">
            <v>0</v>
          </cell>
          <cell r="BI19"/>
          <cell r="BJ19">
            <v>1.430213451385498E-4</v>
          </cell>
          <cell r="BK19">
            <v>0</v>
          </cell>
          <cell r="BL19"/>
          <cell r="BM19">
            <v>1.430213451385498E-4</v>
          </cell>
          <cell r="BN19">
            <v>0</v>
          </cell>
          <cell r="BO19"/>
          <cell r="BP19">
            <v>1.430213451385498E-4</v>
          </cell>
          <cell r="BQ19">
            <v>0</v>
          </cell>
          <cell r="BR19"/>
          <cell r="BS19">
            <v>1.430213451385498E-4</v>
          </cell>
          <cell r="BT19">
            <v>0</v>
          </cell>
          <cell r="BU19"/>
          <cell r="BV19">
            <v>1.430213451385498E-4</v>
          </cell>
          <cell r="BW19">
            <v>0</v>
          </cell>
          <cell r="BX19"/>
          <cell r="BY19">
            <v>1.430213451385498E-4</v>
          </cell>
          <cell r="BZ19">
            <v>0</v>
          </cell>
          <cell r="CA19"/>
          <cell r="CB19">
            <v>1.430213451385498E-4</v>
          </cell>
          <cell r="CC19">
            <v>0</v>
          </cell>
          <cell r="CD19"/>
          <cell r="CE19">
            <v>1.430213451385498E-4</v>
          </cell>
          <cell r="CF19">
            <v>0</v>
          </cell>
          <cell r="CG19"/>
          <cell r="CH19">
            <v>1.430213451385498E-4</v>
          </cell>
          <cell r="CI19">
            <v>0</v>
          </cell>
          <cell r="CJ19"/>
          <cell r="CK19">
            <v>1.430213451385498E-4</v>
          </cell>
          <cell r="CL19">
            <v>0</v>
          </cell>
          <cell r="CM19"/>
          <cell r="CN19">
            <v>1.430213451385498E-4</v>
          </cell>
          <cell r="CO19">
            <v>0</v>
          </cell>
          <cell r="CP19"/>
          <cell r="CQ19">
            <v>1.430213451385498E-4</v>
          </cell>
          <cell r="CR19">
            <v>0</v>
          </cell>
          <cell r="CS19"/>
          <cell r="CT19">
            <v>1.430213451385498E-4</v>
          </cell>
          <cell r="CU19">
            <v>0</v>
          </cell>
          <cell r="CV19"/>
          <cell r="CW19">
            <v>1.430213451385498E-4</v>
          </cell>
          <cell r="CX19">
            <v>0</v>
          </cell>
          <cell r="CY19"/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/>
          <cell r="AI26">
            <v>0</v>
          </cell>
          <cell r="AJ26">
            <v>0</v>
          </cell>
          <cell r="AK26"/>
          <cell r="AL26">
            <v>0</v>
          </cell>
          <cell r="AM26">
            <v>0</v>
          </cell>
          <cell r="AN26"/>
          <cell r="AO26">
            <v>0</v>
          </cell>
          <cell r="AP26">
            <v>0</v>
          </cell>
          <cell r="AQ26"/>
          <cell r="AR26">
            <v>0</v>
          </cell>
          <cell r="AS26">
            <v>0</v>
          </cell>
          <cell r="AT26"/>
          <cell r="AU26">
            <v>0</v>
          </cell>
          <cell r="AV26">
            <v>0</v>
          </cell>
          <cell r="AW26"/>
          <cell r="AX26">
            <v>0</v>
          </cell>
          <cell r="AY26">
            <v>0</v>
          </cell>
          <cell r="AZ26"/>
          <cell r="BA26">
            <v>0</v>
          </cell>
          <cell r="BB26">
            <v>0</v>
          </cell>
          <cell r="BC26"/>
          <cell r="BD26">
            <v>0</v>
          </cell>
          <cell r="BE26">
            <v>0</v>
          </cell>
          <cell r="BF26"/>
          <cell r="BG26">
            <v>0</v>
          </cell>
          <cell r="BH26">
            <v>0</v>
          </cell>
          <cell r="BI26"/>
          <cell r="BJ26">
            <v>0</v>
          </cell>
          <cell r="BK26">
            <v>0</v>
          </cell>
          <cell r="BL26"/>
          <cell r="BM26">
            <v>0</v>
          </cell>
          <cell r="BN26">
            <v>0</v>
          </cell>
          <cell r="BO26"/>
          <cell r="BP26">
            <v>0</v>
          </cell>
          <cell r="BQ26">
            <v>0</v>
          </cell>
          <cell r="BR26"/>
          <cell r="BS26">
            <v>0</v>
          </cell>
          <cell r="BT26">
            <v>0</v>
          </cell>
          <cell r="BU26"/>
          <cell r="BV26">
            <v>0</v>
          </cell>
          <cell r="BW26">
            <v>0</v>
          </cell>
          <cell r="BX26"/>
          <cell r="BY26">
            <v>0</v>
          </cell>
          <cell r="BZ26">
            <v>0</v>
          </cell>
          <cell r="CA26"/>
          <cell r="CB26">
            <v>0</v>
          </cell>
          <cell r="CC26">
            <v>0</v>
          </cell>
          <cell r="CD26"/>
          <cell r="CE26">
            <v>0</v>
          </cell>
          <cell r="CF26">
            <v>0</v>
          </cell>
          <cell r="CG26"/>
          <cell r="CH26">
            <v>0</v>
          </cell>
          <cell r="CI26">
            <v>0</v>
          </cell>
          <cell r="CJ26"/>
          <cell r="CK26">
            <v>0</v>
          </cell>
          <cell r="CL26">
            <v>0</v>
          </cell>
          <cell r="CM26"/>
          <cell r="CN26">
            <v>0</v>
          </cell>
          <cell r="CO26">
            <v>0</v>
          </cell>
          <cell r="CP26"/>
          <cell r="CQ26">
            <v>0</v>
          </cell>
          <cell r="CR26">
            <v>0</v>
          </cell>
          <cell r="CS26"/>
          <cell r="CT26">
            <v>0</v>
          </cell>
          <cell r="CU26">
            <v>0</v>
          </cell>
          <cell r="CV26"/>
          <cell r="CW26">
            <v>0</v>
          </cell>
          <cell r="CX26">
            <v>0</v>
          </cell>
          <cell r="CY26"/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/>
          <cell r="AI28">
            <v>0</v>
          </cell>
          <cell r="AJ28">
            <v>0</v>
          </cell>
          <cell r="AK28"/>
          <cell r="AL28">
            <v>0</v>
          </cell>
          <cell r="AM28">
            <v>0</v>
          </cell>
          <cell r="AN28"/>
          <cell r="AO28">
            <v>0</v>
          </cell>
          <cell r="AP28">
            <v>0</v>
          </cell>
          <cell r="AQ28"/>
          <cell r="AR28">
            <v>0</v>
          </cell>
          <cell r="AS28">
            <v>0</v>
          </cell>
          <cell r="AT28"/>
          <cell r="AU28">
            <v>0</v>
          </cell>
          <cell r="AV28">
            <v>0</v>
          </cell>
          <cell r="AW28"/>
          <cell r="AX28">
            <v>0</v>
          </cell>
          <cell r="AY28">
            <v>0</v>
          </cell>
          <cell r="AZ28"/>
          <cell r="BA28">
            <v>0</v>
          </cell>
          <cell r="BB28">
            <v>0</v>
          </cell>
          <cell r="BC28"/>
          <cell r="BD28">
            <v>0</v>
          </cell>
          <cell r="BE28">
            <v>0</v>
          </cell>
          <cell r="BF28"/>
          <cell r="BG28">
            <v>0</v>
          </cell>
          <cell r="BH28">
            <v>0</v>
          </cell>
          <cell r="BI28"/>
          <cell r="BJ28">
            <v>0</v>
          </cell>
          <cell r="BK28">
            <v>0</v>
          </cell>
          <cell r="BL28"/>
          <cell r="BM28">
            <v>0</v>
          </cell>
          <cell r="BN28">
            <v>0</v>
          </cell>
          <cell r="BO28"/>
          <cell r="BP28">
            <v>0</v>
          </cell>
          <cell r="BQ28">
            <v>0</v>
          </cell>
          <cell r="BR28"/>
          <cell r="BS28">
            <v>0</v>
          </cell>
          <cell r="BT28">
            <v>0</v>
          </cell>
          <cell r="BU28"/>
          <cell r="BV28">
            <v>0</v>
          </cell>
          <cell r="BW28">
            <v>0</v>
          </cell>
          <cell r="BX28"/>
          <cell r="BY28">
            <v>0</v>
          </cell>
          <cell r="BZ28">
            <v>0</v>
          </cell>
          <cell r="CA28"/>
          <cell r="CB28">
            <v>0</v>
          </cell>
          <cell r="CC28">
            <v>0</v>
          </cell>
          <cell r="CD28"/>
          <cell r="CE28">
            <v>0</v>
          </cell>
          <cell r="CF28">
            <v>0</v>
          </cell>
          <cell r="CG28"/>
          <cell r="CH28">
            <v>0</v>
          </cell>
          <cell r="CI28">
            <v>0</v>
          </cell>
          <cell r="CJ28"/>
          <cell r="CK28">
            <v>0</v>
          </cell>
          <cell r="CL28">
            <v>0</v>
          </cell>
          <cell r="CM28"/>
          <cell r="CN28">
            <v>0</v>
          </cell>
          <cell r="CO28">
            <v>0</v>
          </cell>
          <cell r="CP28"/>
          <cell r="CQ28">
            <v>0</v>
          </cell>
          <cell r="CR28">
            <v>0</v>
          </cell>
          <cell r="CS28"/>
          <cell r="CT28">
            <v>0</v>
          </cell>
          <cell r="CU28">
            <v>0</v>
          </cell>
          <cell r="CV28"/>
          <cell r="CW28">
            <v>0</v>
          </cell>
          <cell r="CX28">
            <v>0</v>
          </cell>
          <cell r="CY28"/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/>
          <cell r="W33">
            <v>12500001</v>
          </cell>
          <cell r="X33">
            <v>4166667</v>
          </cell>
          <cell r="Y33"/>
          <cell r="Z33">
            <v>8333334</v>
          </cell>
          <cell r="AA33">
            <v>4166667</v>
          </cell>
          <cell r="AB33"/>
          <cell r="AC33">
            <v>4166667</v>
          </cell>
          <cell r="AD33">
            <v>4166667</v>
          </cell>
          <cell r="AE33"/>
          <cell r="AF33">
            <v>0</v>
          </cell>
          <cell r="AG33">
            <v>0</v>
          </cell>
          <cell r="AH33"/>
          <cell r="AI33">
            <v>0</v>
          </cell>
          <cell r="AJ33">
            <v>0</v>
          </cell>
          <cell r="AK33"/>
          <cell r="AL33">
            <v>0</v>
          </cell>
          <cell r="AM33">
            <v>0</v>
          </cell>
          <cell r="AN33"/>
          <cell r="AO33">
            <v>0</v>
          </cell>
          <cell r="AP33">
            <v>0</v>
          </cell>
          <cell r="AQ33"/>
          <cell r="AR33">
            <v>0</v>
          </cell>
          <cell r="AS33">
            <v>0</v>
          </cell>
          <cell r="AT33"/>
          <cell r="AU33">
            <v>0</v>
          </cell>
          <cell r="AV33">
            <v>0</v>
          </cell>
          <cell r="AW33"/>
          <cell r="AX33">
            <v>0</v>
          </cell>
          <cell r="AY33">
            <v>0</v>
          </cell>
          <cell r="AZ33"/>
          <cell r="BA33">
            <v>0</v>
          </cell>
          <cell r="BB33">
            <v>0</v>
          </cell>
          <cell r="BC33"/>
          <cell r="BD33">
            <v>0</v>
          </cell>
          <cell r="BE33">
            <v>0</v>
          </cell>
          <cell r="BF33"/>
          <cell r="BG33">
            <v>0</v>
          </cell>
          <cell r="BH33">
            <v>0</v>
          </cell>
          <cell r="BI33"/>
          <cell r="BJ33">
            <v>0</v>
          </cell>
          <cell r="BK33">
            <v>0</v>
          </cell>
          <cell r="BL33"/>
          <cell r="BM33">
            <v>0</v>
          </cell>
          <cell r="BN33">
            <v>0</v>
          </cell>
          <cell r="BO33"/>
          <cell r="BP33">
            <v>0</v>
          </cell>
          <cell r="BQ33">
            <v>0</v>
          </cell>
          <cell r="BR33"/>
          <cell r="BS33">
            <v>0</v>
          </cell>
          <cell r="BT33">
            <v>0</v>
          </cell>
          <cell r="BU33"/>
          <cell r="BV33">
            <v>0</v>
          </cell>
          <cell r="BW33">
            <v>0</v>
          </cell>
          <cell r="BX33"/>
          <cell r="BY33">
            <v>0</v>
          </cell>
          <cell r="BZ33">
            <v>0</v>
          </cell>
          <cell r="CA33"/>
          <cell r="CB33">
            <v>0</v>
          </cell>
          <cell r="CC33">
            <v>0</v>
          </cell>
          <cell r="CD33"/>
          <cell r="CE33">
            <v>0</v>
          </cell>
          <cell r="CF33">
            <v>0</v>
          </cell>
          <cell r="CG33"/>
          <cell r="CH33">
            <v>0</v>
          </cell>
          <cell r="CI33">
            <v>0</v>
          </cell>
          <cell r="CJ33"/>
          <cell r="CK33">
            <v>0</v>
          </cell>
          <cell r="CL33">
            <v>0</v>
          </cell>
          <cell r="CM33"/>
          <cell r="CN33">
            <v>0</v>
          </cell>
          <cell r="CO33">
            <v>0</v>
          </cell>
          <cell r="CP33"/>
          <cell r="CQ33">
            <v>0</v>
          </cell>
          <cell r="CR33">
            <v>0</v>
          </cell>
          <cell r="CS33"/>
          <cell r="CT33">
            <v>0</v>
          </cell>
          <cell r="CU33">
            <v>0</v>
          </cell>
          <cell r="CV33"/>
          <cell r="CW33">
            <v>0</v>
          </cell>
          <cell r="CX33">
            <v>0</v>
          </cell>
          <cell r="CY33"/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/>
          <cell r="AI35">
            <v>7499998</v>
          </cell>
          <cell r="AJ35">
            <v>7499998</v>
          </cell>
          <cell r="AK35"/>
          <cell r="AL35">
            <v>0</v>
          </cell>
          <cell r="AM35">
            <v>0</v>
          </cell>
          <cell r="AN35"/>
          <cell r="AO35">
            <v>0</v>
          </cell>
          <cell r="AP35">
            <v>0</v>
          </cell>
          <cell r="AQ35"/>
          <cell r="AR35">
            <v>0</v>
          </cell>
          <cell r="AS35">
            <v>0</v>
          </cell>
          <cell r="AT35"/>
          <cell r="AU35">
            <v>0</v>
          </cell>
          <cell r="AV35">
            <v>0</v>
          </cell>
          <cell r="AW35"/>
          <cell r="AX35">
            <v>0</v>
          </cell>
          <cell r="AY35">
            <v>0</v>
          </cell>
          <cell r="AZ35"/>
          <cell r="BA35">
            <v>0</v>
          </cell>
          <cell r="BB35">
            <v>0</v>
          </cell>
          <cell r="BC35"/>
          <cell r="BD35">
            <v>0</v>
          </cell>
          <cell r="BE35">
            <v>0</v>
          </cell>
          <cell r="BF35"/>
          <cell r="BG35">
            <v>0</v>
          </cell>
          <cell r="BH35">
            <v>0</v>
          </cell>
          <cell r="BI35"/>
          <cell r="BJ35">
            <v>0</v>
          </cell>
          <cell r="BK35">
            <v>0</v>
          </cell>
          <cell r="BL35"/>
          <cell r="BM35">
            <v>0</v>
          </cell>
          <cell r="BN35">
            <v>0</v>
          </cell>
          <cell r="BO35"/>
          <cell r="BP35">
            <v>0</v>
          </cell>
          <cell r="BQ35">
            <v>0</v>
          </cell>
          <cell r="BR35"/>
          <cell r="BS35">
            <v>0</v>
          </cell>
          <cell r="BT35">
            <v>0</v>
          </cell>
          <cell r="BU35"/>
          <cell r="BV35">
            <v>0</v>
          </cell>
          <cell r="BW35">
            <v>0</v>
          </cell>
          <cell r="BX35"/>
          <cell r="BY35">
            <v>0</v>
          </cell>
          <cell r="BZ35">
            <v>0</v>
          </cell>
          <cell r="CA35"/>
          <cell r="CB35">
            <v>0</v>
          </cell>
          <cell r="CC35">
            <v>0</v>
          </cell>
          <cell r="CD35"/>
          <cell r="CE35">
            <v>0</v>
          </cell>
          <cell r="CF35">
            <v>0</v>
          </cell>
          <cell r="CG35"/>
          <cell r="CH35">
            <v>0</v>
          </cell>
          <cell r="CI35">
            <v>0</v>
          </cell>
          <cell r="CJ35"/>
          <cell r="CK35">
            <v>0</v>
          </cell>
          <cell r="CL35">
            <v>0</v>
          </cell>
          <cell r="CM35"/>
          <cell r="CN35">
            <v>0</v>
          </cell>
          <cell r="CO35">
            <v>0</v>
          </cell>
          <cell r="CP35"/>
          <cell r="CQ35">
            <v>0</v>
          </cell>
          <cell r="CR35">
            <v>0</v>
          </cell>
          <cell r="CS35"/>
          <cell r="CT35">
            <v>0</v>
          </cell>
          <cell r="CU35">
            <v>0</v>
          </cell>
          <cell r="CV35"/>
          <cell r="CW35">
            <v>0</v>
          </cell>
          <cell r="CX35">
            <v>0</v>
          </cell>
          <cell r="CY35"/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/>
          <cell r="AX39">
            <v>4.795E-2</v>
          </cell>
          <cell r="AY39">
            <v>0</v>
          </cell>
          <cell r="AZ39"/>
          <cell r="BA39">
            <v>4.795E-2</v>
          </cell>
          <cell r="BB39">
            <v>0</v>
          </cell>
          <cell r="BC39"/>
          <cell r="BD39">
            <v>4.795E-2</v>
          </cell>
          <cell r="BE39">
            <v>0</v>
          </cell>
          <cell r="BF39"/>
          <cell r="BG39">
            <v>4.795E-2</v>
          </cell>
          <cell r="BH39">
            <v>0</v>
          </cell>
          <cell r="BI39"/>
          <cell r="BJ39">
            <v>4.795E-2</v>
          </cell>
          <cell r="BK39">
            <v>0</v>
          </cell>
          <cell r="BL39"/>
          <cell r="BM39">
            <v>4.795E-2</v>
          </cell>
          <cell r="BN39">
            <v>0</v>
          </cell>
          <cell r="BO39"/>
          <cell r="BP39">
            <v>4.795E-2</v>
          </cell>
          <cell r="BQ39">
            <v>0</v>
          </cell>
          <cell r="BR39"/>
          <cell r="BS39">
            <v>4.795E-2</v>
          </cell>
          <cell r="BT39">
            <v>0</v>
          </cell>
          <cell r="BU39"/>
          <cell r="BV39">
            <v>4.795E-2</v>
          </cell>
          <cell r="BW39">
            <v>0</v>
          </cell>
          <cell r="BX39"/>
          <cell r="BY39">
            <v>4.795E-2</v>
          </cell>
          <cell r="BZ39">
            <v>0</v>
          </cell>
          <cell r="CA39"/>
          <cell r="CB39">
            <v>4.795E-2</v>
          </cell>
          <cell r="CC39">
            <v>0</v>
          </cell>
          <cell r="CD39"/>
          <cell r="CE39">
            <v>4.795E-2</v>
          </cell>
          <cell r="CF39">
            <v>0</v>
          </cell>
          <cell r="CG39"/>
          <cell r="CH39">
            <v>4.795E-2</v>
          </cell>
          <cell r="CI39">
            <v>0</v>
          </cell>
          <cell r="CJ39"/>
          <cell r="CK39">
            <v>4.795E-2</v>
          </cell>
          <cell r="CL39">
            <v>0</v>
          </cell>
          <cell r="CM39"/>
          <cell r="CN39">
            <v>4.795E-2</v>
          </cell>
          <cell r="CO39">
            <v>0</v>
          </cell>
          <cell r="CP39"/>
          <cell r="CQ39">
            <v>4.795E-2</v>
          </cell>
          <cell r="CR39">
            <v>0</v>
          </cell>
          <cell r="CS39"/>
          <cell r="CT39">
            <v>4.795E-2</v>
          </cell>
          <cell r="CU39">
            <v>0</v>
          </cell>
          <cell r="CV39"/>
          <cell r="CW39">
            <v>4.795E-2</v>
          </cell>
          <cell r="CX39">
            <v>0</v>
          </cell>
          <cell r="CY39"/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/>
          <cell r="AU40">
            <v>0</v>
          </cell>
          <cell r="AV40">
            <v>0</v>
          </cell>
          <cell r="AW40"/>
          <cell r="AX40">
            <v>0</v>
          </cell>
          <cell r="AY40">
            <v>0</v>
          </cell>
          <cell r="AZ40"/>
          <cell r="BA40">
            <v>0</v>
          </cell>
          <cell r="BB40">
            <v>0</v>
          </cell>
          <cell r="BC40"/>
          <cell r="BD40">
            <v>0</v>
          </cell>
          <cell r="BE40">
            <v>0</v>
          </cell>
          <cell r="BF40"/>
          <cell r="BG40">
            <v>0</v>
          </cell>
          <cell r="BH40">
            <v>0</v>
          </cell>
          <cell r="BI40"/>
          <cell r="BJ40">
            <v>0</v>
          </cell>
          <cell r="BK40">
            <v>0</v>
          </cell>
          <cell r="BL40"/>
          <cell r="BM40">
            <v>0</v>
          </cell>
          <cell r="BN40">
            <v>0</v>
          </cell>
          <cell r="BO40"/>
          <cell r="BP40">
            <v>0</v>
          </cell>
          <cell r="BQ40">
            <v>0</v>
          </cell>
          <cell r="BR40"/>
          <cell r="BS40">
            <v>0</v>
          </cell>
          <cell r="BT40">
            <v>0</v>
          </cell>
          <cell r="BU40"/>
          <cell r="BV40">
            <v>0</v>
          </cell>
          <cell r="BW40">
            <v>0</v>
          </cell>
          <cell r="BX40"/>
          <cell r="BY40">
            <v>0</v>
          </cell>
          <cell r="BZ40">
            <v>0</v>
          </cell>
          <cell r="CA40"/>
          <cell r="CB40">
            <v>0</v>
          </cell>
          <cell r="CC40">
            <v>0</v>
          </cell>
          <cell r="CD40"/>
          <cell r="CE40">
            <v>0</v>
          </cell>
          <cell r="CF40">
            <v>0</v>
          </cell>
          <cell r="CG40"/>
          <cell r="CH40">
            <v>0</v>
          </cell>
          <cell r="CI40">
            <v>0</v>
          </cell>
          <cell r="CJ40"/>
          <cell r="CK40">
            <v>0</v>
          </cell>
          <cell r="CL40">
            <v>0</v>
          </cell>
          <cell r="CM40"/>
          <cell r="CN40">
            <v>0</v>
          </cell>
          <cell r="CO40">
            <v>0</v>
          </cell>
          <cell r="CP40"/>
          <cell r="CQ40">
            <v>0</v>
          </cell>
          <cell r="CR40">
            <v>0</v>
          </cell>
          <cell r="CS40"/>
          <cell r="CT40">
            <v>0</v>
          </cell>
          <cell r="CU40">
            <v>0</v>
          </cell>
          <cell r="CV40"/>
          <cell r="CW40">
            <v>0</v>
          </cell>
          <cell r="CX40">
            <v>0</v>
          </cell>
          <cell r="CY40"/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/>
          <cell r="Z52">
            <v>0</v>
          </cell>
          <cell r="AA52">
            <v>0</v>
          </cell>
          <cell r="AB52"/>
          <cell r="AC52">
            <v>0</v>
          </cell>
          <cell r="AD52">
            <v>0</v>
          </cell>
          <cell r="AE52"/>
          <cell r="AF52">
            <v>0</v>
          </cell>
          <cell r="AG52">
            <v>0</v>
          </cell>
          <cell r="AH52"/>
          <cell r="AI52">
            <v>0</v>
          </cell>
          <cell r="AJ52">
            <v>0</v>
          </cell>
          <cell r="AK52"/>
          <cell r="AL52">
            <v>0</v>
          </cell>
          <cell r="AM52">
            <v>0</v>
          </cell>
          <cell r="AN52"/>
          <cell r="AO52">
            <v>0</v>
          </cell>
          <cell r="AP52">
            <v>0</v>
          </cell>
          <cell r="AQ52"/>
          <cell r="AR52">
            <v>0</v>
          </cell>
          <cell r="AS52">
            <v>0</v>
          </cell>
          <cell r="AT52"/>
          <cell r="AU52">
            <v>0</v>
          </cell>
          <cell r="AV52">
            <v>0</v>
          </cell>
          <cell r="AW52"/>
          <cell r="AX52">
            <v>0</v>
          </cell>
          <cell r="AY52">
            <v>0</v>
          </cell>
          <cell r="AZ52"/>
          <cell r="BA52">
            <v>0</v>
          </cell>
          <cell r="BB52">
            <v>0</v>
          </cell>
          <cell r="BC52"/>
          <cell r="BD52">
            <v>0</v>
          </cell>
          <cell r="BE52">
            <v>0</v>
          </cell>
          <cell r="BF52"/>
          <cell r="BG52">
            <v>0</v>
          </cell>
          <cell r="BH52">
            <v>0</v>
          </cell>
          <cell r="BI52"/>
          <cell r="BJ52">
            <v>0</v>
          </cell>
          <cell r="BK52">
            <v>0</v>
          </cell>
          <cell r="BL52"/>
          <cell r="BM52">
            <v>0</v>
          </cell>
          <cell r="BN52">
            <v>0</v>
          </cell>
          <cell r="BO52"/>
          <cell r="BP52">
            <v>0</v>
          </cell>
          <cell r="BQ52">
            <v>0</v>
          </cell>
          <cell r="BR52"/>
          <cell r="BS52">
            <v>0</v>
          </cell>
          <cell r="BT52">
            <v>0</v>
          </cell>
          <cell r="BU52"/>
          <cell r="BV52">
            <v>0</v>
          </cell>
          <cell r="BW52">
            <v>0</v>
          </cell>
          <cell r="BX52"/>
          <cell r="BY52">
            <v>0</v>
          </cell>
          <cell r="BZ52">
            <v>0</v>
          </cell>
          <cell r="CA52"/>
          <cell r="CB52">
            <v>0</v>
          </cell>
          <cell r="CC52">
            <v>0</v>
          </cell>
          <cell r="CD52"/>
          <cell r="CE52">
            <v>0</v>
          </cell>
          <cell r="CF52">
            <v>0</v>
          </cell>
          <cell r="CG52"/>
          <cell r="CH52">
            <v>0</v>
          </cell>
          <cell r="CI52">
            <v>0</v>
          </cell>
          <cell r="CJ52"/>
          <cell r="CK52">
            <v>0</v>
          </cell>
          <cell r="CL52">
            <v>0</v>
          </cell>
          <cell r="CM52"/>
          <cell r="CN52">
            <v>0</v>
          </cell>
          <cell r="CO52">
            <v>0</v>
          </cell>
          <cell r="CP52"/>
          <cell r="CQ52">
            <v>0</v>
          </cell>
          <cell r="CR52">
            <v>0</v>
          </cell>
          <cell r="CS52"/>
          <cell r="CT52">
            <v>0</v>
          </cell>
          <cell r="CU52">
            <v>0</v>
          </cell>
          <cell r="CV52"/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/>
          <cell r="AU112">
            <v>4.795E-2</v>
          </cell>
          <cell r="AV112">
            <v>0</v>
          </cell>
          <cell r="AW112"/>
          <cell r="AX112">
            <v>4.795E-2</v>
          </cell>
          <cell r="AY112">
            <v>0</v>
          </cell>
          <cell r="AZ112"/>
          <cell r="BA112">
            <v>4.795E-2</v>
          </cell>
          <cell r="BB112">
            <v>0</v>
          </cell>
          <cell r="BC112"/>
          <cell r="BD112">
            <v>4.795E-2</v>
          </cell>
          <cell r="BE112">
            <v>0</v>
          </cell>
          <cell r="BF112"/>
          <cell r="BG112">
            <v>4.795E-2</v>
          </cell>
          <cell r="BH112">
            <v>0</v>
          </cell>
          <cell r="BI112"/>
          <cell r="BJ112">
            <v>4.795E-2</v>
          </cell>
          <cell r="BK112">
            <v>0</v>
          </cell>
          <cell r="BL112"/>
          <cell r="BM112">
            <v>4.795E-2</v>
          </cell>
          <cell r="BN112">
            <v>0</v>
          </cell>
          <cell r="BO112"/>
          <cell r="BP112">
            <v>4.795E-2</v>
          </cell>
          <cell r="BQ112">
            <v>0</v>
          </cell>
          <cell r="BR112"/>
          <cell r="BS112">
            <v>4.795E-2</v>
          </cell>
          <cell r="BT112">
            <v>0</v>
          </cell>
          <cell r="BU112"/>
          <cell r="BV112">
            <v>4.795E-2</v>
          </cell>
          <cell r="BW112">
            <v>0</v>
          </cell>
          <cell r="BX112"/>
          <cell r="BY112">
            <v>4.795E-2</v>
          </cell>
          <cell r="BZ112">
            <v>0</v>
          </cell>
          <cell r="CA112"/>
          <cell r="CB112">
            <v>4.795E-2</v>
          </cell>
          <cell r="CC112">
            <v>0</v>
          </cell>
          <cell r="CD112"/>
          <cell r="CE112">
            <v>4.795E-2</v>
          </cell>
          <cell r="CF112">
            <v>0</v>
          </cell>
          <cell r="CG112"/>
          <cell r="CH112">
            <v>4.795E-2</v>
          </cell>
          <cell r="CI112">
            <v>0</v>
          </cell>
          <cell r="CJ112"/>
          <cell r="CK112">
            <v>4.795E-2</v>
          </cell>
          <cell r="CL112">
            <v>0</v>
          </cell>
          <cell r="CM112"/>
          <cell r="CN112">
            <v>4.795E-2</v>
          </cell>
          <cell r="CO112">
            <v>0</v>
          </cell>
          <cell r="CP112"/>
          <cell r="CQ112">
            <v>4.795E-2</v>
          </cell>
          <cell r="CR112">
            <v>0</v>
          </cell>
          <cell r="CS112"/>
          <cell r="CT112">
            <v>4.795E-2</v>
          </cell>
          <cell r="CU112">
            <v>0</v>
          </cell>
          <cell r="CV112"/>
          <cell r="CW112">
            <v>4.795E-2</v>
          </cell>
          <cell r="CX112">
            <v>0</v>
          </cell>
          <cell r="CY112"/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/>
          <cell r="AU113">
            <v>0</v>
          </cell>
          <cell r="AV113">
            <v>0</v>
          </cell>
          <cell r="AW113"/>
          <cell r="AX113">
            <v>0</v>
          </cell>
          <cell r="AY113">
            <v>0</v>
          </cell>
          <cell r="AZ113"/>
          <cell r="BA113">
            <v>0</v>
          </cell>
          <cell r="BB113">
            <v>0</v>
          </cell>
          <cell r="BC113"/>
          <cell r="BD113">
            <v>0</v>
          </cell>
          <cell r="BE113">
            <v>0</v>
          </cell>
          <cell r="BF113"/>
          <cell r="BG113">
            <v>0</v>
          </cell>
          <cell r="BH113">
            <v>0</v>
          </cell>
          <cell r="BI113"/>
          <cell r="BJ113">
            <v>0</v>
          </cell>
          <cell r="BK113">
            <v>0</v>
          </cell>
          <cell r="BL113"/>
          <cell r="BM113">
            <v>0</v>
          </cell>
          <cell r="BN113">
            <v>0</v>
          </cell>
          <cell r="BO113"/>
          <cell r="BP113">
            <v>0</v>
          </cell>
          <cell r="BQ113">
            <v>0</v>
          </cell>
          <cell r="BR113"/>
          <cell r="BS113">
            <v>0</v>
          </cell>
          <cell r="BT113">
            <v>0</v>
          </cell>
          <cell r="BU113"/>
          <cell r="BV113">
            <v>0</v>
          </cell>
          <cell r="BW113">
            <v>0</v>
          </cell>
          <cell r="BX113"/>
          <cell r="BY113">
            <v>0</v>
          </cell>
          <cell r="BZ113">
            <v>0</v>
          </cell>
          <cell r="CA113"/>
          <cell r="CB113">
            <v>0</v>
          </cell>
          <cell r="CC113">
            <v>0</v>
          </cell>
          <cell r="CD113"/>
          <cell r="CE113">
            <v>0</v>
          </cell>
          <cell r="CF113">
            <v>0</v>
          </cell>
          <cell r="CG113"/>
          <cell r="CH113">
            <v>0</v>
          </cell>
          <cell r="CI113">
            <v>0</v>
          </cell>
          <cell r="CJ113"/>
          <cell r="CK113">
            <v>0</v>
          </cell>
          <cell r="CL113">
            <v>0</v>
          </cell>
          <cell r="CM113"/>
          <cell r="CN113">
            <v>0</v>
          </cell>
          <cell r="CO113">
            <v>0</v>
          </cell>
          <cell r="CP113"/>
          <cell r="CQ113">
            <v>0</v>
          </cell>
          <cell r="CR113">
            <v>0</v>
          </cell>
          <cell r="CS113"/>
          <cell r="CT113">
            <v>0</v>
          </cell>
          <cell r="CU113">
            <v>0</v>
          </cell>
          <cell r="CV113"/>
          <cell r="CW113">
            <v>0</v>
          </cell>
          <cell r="CX113">
            <v>0</v>
          </cell>
          <cell r="CY113"/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/>
          <cell r="T118">
            <v>0</v>
          </cell>
          <cell r="U118">
            <v>0</v>
          </cell>
          <cell r="V118"/>
          <cell r="W118">
            <v>0</v>
          </cell>
          <cell r="X118">
            <v>0</v>
          </cell>
          <cell r="Y118"/>
          <cell r="Z118">
            <v>0</v>
          </cell>
          <cell r="AA118">
            <v>0</v>
          </cell>
          <cell r="AB118"/>
          <cell r="AC118">
            <v>0</v>
          </cell>
          <cell r="AD118">
            <v>0</v>
          </cell>
          <cell r="AE118"/>
          <cell r="AF118">
            <v>0</v>
          </cell>
          <cell r="AG118">
            <v>0</v>
          </cell>
          <cell r="AH118"/>
          <cell r="AI118">
            <v>0</v>
          </cell>
          <cell r="AJ118">
            <v>0</v>
          </cell>
          <cell r="AK118"/>
          <cell r="AL118">
            <v>0</v>
          </cell>
          <cell r="AM118">
            <v>0</v>
          </cell>
          <cell r="AN118"/>
          <cell r="AO118">
            <v>0</v>
          </cell>
          <cell r="AP118">
            <v>0</v>
          </cell>
          <cell r="AQ118"/>
          <cell r="AR118">
            <v>0</v>
          </cell>
          <cell r="AS118">
            <v>0</v>
          </cell>
          <cell r="AT118"/>
          <cell r="AU118">
            <v>0</v>
          </cell>
          <cell r="AV118">
            <v>0</v>
          </cell>
          <cell r="AW118"/>
          <cell r="AX118">
            <v>0</v>
          </cell>
          <cell r="AY118">
            <v>0</v>
          </cell>
          <cell r="AZ118"/>
          <cell r="BA118">
            <v>0</v>
          </cell>
          <cell r="BB118">
            <v>0</v>
          </cell>
          <cell r="BC118"/>
          <cell r="BD118">
            <v>0</v>
          </cell>
          <cell r="BE118">
            <v>0</v>
          </cell>
          <cell r="BF118"/>
          <cell r="BG118">
            <v>0</v>
          </cell>
          <cell r="BH118">
            <v>0</v>
          </cell>
          <cell r="BI118"/>
          <cell r="BJ118">
            <v>0</v>
          </cell>
          <cell r="BK118">
            <v>0</v>
          </cell>
          <cell r="BL118"/>
          <cell r="BM118">
            <v>0</v>
          </cell>
          <cell r="BN118">
            <v>0</v>
          </cell>
          <cell r="BO118"/>
          <cell r="BP118">
            <v>0</v>
          </cell>
          <cell r="BQ118">
            <v>0</v>
          </cell>
          <cell r="BR118"/>
          <cell r="BS118">
            <v>0</v>
          </cell>
          <cell r="BT118">
            <v>0</v>
          </cell>
          <cell r="BU118"/>
          <cell r="BV118">
            <v>0</v>
          </cell>
          <cell r="BW118">
            <v>0</v>
          </cell>
          <cell r="BX118"/>
          <cell r="BY118">
            <v>0</v>
          </cell>
          <cell r="BZ118">
            <v>0</v>
          </cell>
          <cell r="CA118"/>
          <cell r="CB118">
            <v>0</v>
          </cell>
          <cell r="CC118">
            <v>0</v>
          </cell>
          <cell r="CD118"/>
          <cell r="CE118">
            <v>0</v>
          </cell>
          <cell r="CF118">
            <v>0</v>
          </cell>
          <cell r="CG118"/>
          <cell r="CH118">
            <v>0</v>
          </cell>
          <cell r="CI118">
            <v>0</v>
          </cell>
          <cell r="CJ118"/>
          <cell r="CK118">
            <v>0</v>
          </cell>
          <cell r="CL118">
            <v>0</v>
          </cell>
          <cell r="CM118"/>
          <cell r="CN118">
            <v>0</v>
          </cell>
          <cell r="CO118">
            <v>0</v>
          </cell>
          <cell r="CP118"/>
          <cell r="CQ118">
            <v>0</v>
          </cell>
          <cell r="CR118">
            <v>0</v>
          </cell>
          <cell r="CS118"/>
          <cell r="CT118">
            <v>0</v>
          </cell>
          <cell r="CU118">
            <v>0</v>
          </cell>
          <cell r="CV118"/>
          <cell r="CW118">
            <v>0</v>
          </cell>
          <cell r="CX118">
            <v>0</v>
          </cell>
          <cell r="CY118"/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/>
          <cell r="AC119">
            <v>5.5100000000000003E-2</v>
          </cell>
          <cell r="AD119">
            <v>0</v>
          </cell>
          <cell r="AE119"/>
          <cell r="AF119">
            <v>5.5100000000000003E-2</v>
          </cell>
          <cell r="AG119">
            <v>0</v>
          </cell>
          <cell r="AH119"/>
          <cell r="AI119">
            <v>5.5100000000000003E-2</v>
          </cell>
          <cell r="AJ119">
            <v>0</v>
          </cell>
          <cell r="AK119"/>
          <cell r="AL119">
            <v>5.5100000000000003E-2</v>
          </cell>
          <cell r="AM119">
            <v>0</v>
          </cell>
          <cell r="AN119"/>
          <cell r="AO119">
            <v>5.5100000000000003E-2</v>
          </cell>
          <cell r="AP119">
            <v>0</v>
          </cell>
          <cell r="AQ119"/>
          <cell r="AR119">
            <v>5.5100000000000003E-2</v>
          </cell>
          <cell r="AS119">
            <v>0</v>
          </cell>
          <cell r="AT119"/>
          <cell r="AU119">
            <v>5.5100000000000003E-2</v>
          </cell>
          <cell r="AV119">
            <v>0</v>
          </cell>
          <cell r="AW119"/>
          <cell r="AX119">
            <v>5.5100000000000003E-2</v>
          </cell>
          <cell r="AY119">
            <v>0</v>
          </cell>
          <cell r="AZ119"/>
          <cell r="BA119">
            <v>5.5100000000000003E-2</v>
          </cell>
          <cell r="BB119">
            <v>0</v>
          </cell>
          <cell r="BC119"/>
          <cell r="BD119">
            <v>5.5100000000000003E-2</v>
          </cell>
          <cell r="BE119">
            <v>0</v>
          </cell>
          <cell r="BF119"/>
          <cell r="BG119">
            <v>5.5100000000000003E-2</v>
          </cell>
          <cell r="BH119">
            <v>0</v>
          </cell>
          <cell r="BI119"/>
          <cell r="BJ119">
            <v>5.5100000000000003E-2</v>
          </cell>
          <cell r="BK119">
            <v>0</v>
          </cell>
          <cell r="BL119"/>
          <cell r="BM119">
            <v>5.5100000000000003E-2</v>
          </cell>
          <cell r="BN119">
            <v>0</v>
          </cell>
          <cell r="BO119"/>
          <cell r="BP119">
            <v>5.5100000000000003E-2</v>
          </cell>
          <cell r="BQ119">
            <v>0</v>
          </cell>
          <cell r="BR119"/>
          <cell r="BS119">
            <v>5.5100000000000003E-2</v>
          </cell>
          <cell r="BT119">
            <v>0</v>
          </cell>
          <cell r="BU119"/>
          <cell r="BV119">
            <v>5.5100000000000003E-2</v>
          </cell>
          <cell r="BW119">
            <v>0</v>
          </cell>
          <cell r="BX119"/>
          <cell r="BY119">
            <v>5.5100000000000003E-2</v>
          </cell>
          <cell r="BZ119">
            <v>0</v>
          </cell>
          <cell r="CA119"/>
          <cell r="CB119">
            <v>5.5100000000000003E-2</v>
          </cell>
          <cell r="CC119">
            <v>0</v>
          </cell>
          <cell r="CD119"/>
          <cell r="CE119">
            <v>5.5100000000000003E-2</v>
          </cell>
          <cell r="CF119">
            <v>0</v>
          </cell>
          <cell r="CG119"/>
          <cell r="CH119">
            <v>5.5100000000000003E-2</v>
          </cell>
          <cell r="CI119">
            <v>0</v>
          </cell>
          <cell r="CJ119"/>
          <cell r="CK119">
            <v>5.5100000000000003E-2</v>
          </cell>
          <cell r="CL119">
            <v>0</v>
          </cell>
          <cell r="CM119"/>
          <cell r="CN119">
            <v>5.5100000000000003E-2</v>
          </cell>
          <cell r="CO119">
            <v>0</v>
          </cell>
          <cell r="CP119"/>
          <cell r="CQ119">
            <v>5.5100000000000003E-2</v>
          </cell>
          <cell r="CR119">
            <v>0</v>
          </cell>
          <cell r="CS119"/>
          <cell r="CT119">
            <v>5.5100000000000003E-2</v>
          </cell>
          <cell r="CU119">
            <v>0</v>
          </cell>
          <cell r="CV119"/>
          <cell r="CW119">
            <v>5.5100000000000003E-2</v>
          </cell>
          <cell r="CX119">
            <v>0</v>
          </cell>
          <cell r="CY119"/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/>
          <cell r="Z132">
            <v>0</v>
          </cell>
          <cell r="AA132">
            <v>0</v>
          </cell>
          <cell r="AB132"/>
          <cell r="AC132">
            <v>0</v>
          </cell>
          <cell r="AD132">
            <v>0</v>
          </cell>
          <cell r="AE132"/>
          <cell r="AF132">
            <v>0</v>
          </cell>
          <cell r="AG132">
            <v>0</v>
          </cell>
          <cell r="AH132"/>
          <cell r="AI132">
            <v>0</v>
          </cell>
          <cell r="AJ132">
            <v>0</v>
          </cell>
          <cell r="AK132"/>
          <cell r="AL132">
            <v>0</v>
          </cell>
          <cell r="AM132">
            <v>0</v>
          </cell>
          <cell r="AN132"/>
          <cell r="AO132">
            <v>0</v>
          </cell>
          <cell r="AP132">
            <v>0</v>
          </cell>
          <cell r="AQ132"/>
          <cell r="AR132">
            <v>0</v>
          </cell>
          <cell r="AS132">
            <v>0</v>
          </cell>
          <cell r="AT132"/>
          <cell r="AU132">
            <v>0</v>
          </cell>
          <cell r="AV132">
            <v>0</v>
          </cell>
          <cell r="AW132"/>
          <cell r="AX132">
            <v>0</v>
          </cell>
          <cell r="AY132">
            <v>0</v>
          </cell>
          <cell r="AZ132"/>
          <cell r="BA132">
            <v>0</v>
          </cell>
          <cell r="BB132">
            <v>0</v>
          </cell>
          <cell r="BC132"/>
          <cell r="BD132">
            <v>0</v>
          </cell>
          <cell r="BE132">
            <v>0</v>
          </cell>
          <cell r="BF132"/>
          <cell r="BG132">
            <v>0</v>
          </cell>
          <cell r="BH132">
            <v>0</v>
          </cell>
          <cell r="BI132"/>
          <cell r="BJ132">
            <v>0</v>
          </cell>
          <cell r="BK132">
            <v>0</v>
          </cell>
          <cell r="BL132"/>
          <cell r="BM132">
            <v>0</v>
          </cell>
          <cell r="BN132">
            <v>0</v>
          </cell>
          <cell r="BO132"/>
          <cell r="BP132">
            <v>0</v>
          </cell>
          <cell r="BQ132">
            <v>0</v>
          </cell>
          <cell r="BR132"/>
          <cell r="BS132">
            <v>0</v>
          </cell>
          <cell r="BT132">
            <v>0</v>
          </cell>
          <cell r="BU132"/>
          <cell r="BV132">
            <v>0</v>
          </cell>
          <cell r="BW132">
            <v>0</v>
          </cell>
          <cell r="BX132"/>
          <cell r="BY132">
            <v>0</v>
          </cell>
          <cell r="BZ132">
            <v>0</v>
          </cell>
          <cell r="CA132"/>
          <cell r="CB132">
            <v>0</v>
          </cell>
          <cell r="CC132">
            <v>0</v>
          </cell>
          <cell r="CD132"/>
          <cell r="CE132">
            <v>0</v>
          </cell>
          <cell r="CF132">
            <v>0</v>
          </cell>
          <cell r="CG132"/>
          <cell r="CH132">
            <v>0</v>
          </cell>
          <cell r="CI132">
            <v>0</v>
          </cell>
          <cell r="CJ132"/>
          <cell r="CK132">
            <v>0</v>
          </cell>
          <cell r="CL132">
            <v>0</v>
          </cell>
          <cell r="CM132"/>
          <cell r="CN132">
            <v>0</v>
          </cell>
          <cell r="CO132">
            <v>0</v>
          </cell>
          <cell r="CP132"/>
          <cell r="CQ132">
            <v>0</v>
          </cell>
          <cell r="CR132">
            <v>0</v>
          </cell>
          <cell r="CS132"/>
          <cell r="CT132">
            <v>0</v>
          </cell>
          <cell r="CU132">
            <v>0</v>
          </cell>
          <cell r="CV132"/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>
            <v>0</v>
          </cell>
          <cell r="V168"/>
          <cell r="W168">
            <v>0</v>
          </cell>
          <cell r="X168">
            <v>0</v>
          </cell>
          <cell r="Y168"/>
          <cell r="Z168">
            <v>0</v>
          </cell>
          <cell r="AA168">
            <v>0</v>
          </cell>
          <cell r="AB168"/>
          <cell r="AC168">
            <v>0</v>
          </cell>
          <cell r="AD168">
            <v>0</v>
          </cell>
          <cell r="AE168"/>
          <cell r="AF168">
            <v>0</v>
          </cell>
          <cell r="AG168">
            <v>0</v>
          </cell>
          <cell r="AH168"/>
          <cell r="AI168">
            <v>0</v>
          </cell>
          <cell r="AJ168">
            <v>0</v>
          </cell>
          <cell r="AK168"/>
          <cell r="AL168">
            <v>0</v>
          </cell>
          <cell r="AM168">
            <v>0</v>
          </cell>
          <cell r="AN168"/>
          <cell r="AO168">
            <v>0</v>
          </cell>
          <cell r="AP168">
            <v>0</v>
          </cell>
          <cell r="AQ168"/>
          <cell r="AR168">
            <v>0</v>
          </cell>
          <cell r="AS168">
            <v>0</v>
          </cell>
          <cell r="AT168"/>
          <cell r="AU168">
            <v>0</v>
          </cell>
          <cell r="AV168">
            <v>0</v>
          </cell>
          <cell r="AW168"/>
          <cell r="AX168">
            <v>0</v>
          </cell>
          <cell r="AY168">
            <v>0</v>
          </cell>
          <cell r="AZ168"/>
          <cell r="BA168">
            <v>0</v>
          </cell>
          <cell r="BB168">
            <v>0</v>
          </cell>
          <cell r="BC168"/>
          <cell r="BD168">
            <v>0</v>
          </cell>
          <cell r="BE168">
            <v>0</v>
          </cell>
          <cell r="BF168"/>
          <cell r="BG168">
            <v>0</v>
          </cell>
          <cell r="BH168">
            <v>0</v>
          </cell>
          <cell r="BI168"/>
          <cell r="BJ168">
            <v>0</v>
          </cell>
          <cell r="BK168">
            <v>0</v>
          </cell>
          <cell r="BL168"/>
          <cell r="BM168">
            <v>0</v>
          </cell>
          <cell r="BN168">
            <v>0</v>
          </cell>
          <cell r="BO168"/>
          <cell r="BP168">
            <v>0</v>
          </cell>
          <cell r="BQ168">
            <v>0</v>
          </cell>
          <cell r="BR168"/>
          <cell r="BS168">
            <v>0</v>
          </cell>
          <cell r="BT168">
            <v>0</v>
          </cell>
          <cell r="BU168"/>
          <cell r="BV168">
            <v>0</v>
          </cell>
          <cell r="BW168">
            <v>0</v>
          </cell>
          <cell r="BX168"/>
          <cell r="BY168">
            <v>0</v>
          </cell>
          <cell r="BZ168">
            <v>0</v>
          </cell>
          <cell r="CA168"/>
          <cell r="CB168">
            <v>0</v>
          </cell>
          <cell r="CC168">
            <v>0</v>
          </cell>
          <cell r="CD168"/>
          <cell r="CE168">
            <v>0</v>
          </cell>
          <cell r="CF168">
            <v>0</v>
          </cell>
          <cell r="CG168"/>
          <cell r="CH168">
            <v>0</v>
          </cell>
          <cell r="CI168">
            <v>0</v>
          </cell>
          <cell r="CJ168"/>
          <cell r="CK168">
            <v>0</v>
          </cell>
          <cell r="CL168">
            <v>0</v>
          </cell>
          <cell r="CM168"/>
          <cell r="CN168">
            <v>0</v>
          </cell>
          <cell r="CO168">
            <v>0</v>
          </cell>
          <cell r="CP168"/>
          <cell r="CQ168">
            <v>0</v>
          </cell>
          <cell r="CR168">
            <v>0</v>
          </cell>
          <cell r="CS168"/>
          <cell r="CT168">
            <v>0</v>
          </cell>
          <cell r="CU168">
            <v>0</v>
          </cell>
          <cell r="CV168"/>
          <cell r="CW168">
            <v>0</v>
          </cell>
          <cell r="CX168">
            <v>0</v>
          </cell>
          <cell r="CY168"/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/>
          <cell r="Q169">
            <v>6.0999999999999999E-2</v>
          </cell>
          <cell r="R169">
            <v>0</v>
          </cell>
          <cell r="S169"/>
          <cell r="T169">
            <v>6.0999999999999999E-2</v>
          </cell>
          <cell r="U169">
            <v>0</v>
          </cell>
          <cell r="V169"/>
          <cell r="W169">
            <v>6.0999999999999999E-2</v>
          </cell>
          <cell r="X169">
            <v>0</v>
          </cell>
          <cell r="Y169"/>
          <cell r="Z169">
            <v>6.0999999999999999E-2</v>
          </cell>
          <cell r="AA169">
            <v>0</v>
          </cell>
          <cell r="AB169"/>
          <cell r="AC169">
            <v>6.0999999999999999E-2</v>
          </cell>
          <cell r="AD169">
            <v>0</v>
          </cell>
          <cell r="AE169"/>
          <cell r="AF169">
            <v>6.0999999999999999E-2</v>
          </cell>
          <cell r="AG169">
            <v>0</v>
          </cell>
          <cell r="AH169"/>
          <cell r="AI169">
            <v>6.0999999999999999E-2</v>
          </cell>
          <cell r="AJ169">
            <v>0</v>
          </cell>
          <cell r="AK169"/>
          <cell r="AL169">
            <v>6.0999999999999999E-2</v>
          </cell>
          <cell r="AM169">
            <v>0</v>
          </cell>
          <cell r="AN169"/>
          <cell r="AO169">
            <v>6.0999999999999999E-2</v>
          </cell>
          <cell r="AP169">
            <v>0</v>
          </cell>
          <cell r="AQ169"/>
          <cell r="AR169">
            <v>6.0999999999999999E-2</v>
          </cell>
          <cell r="AS169">
            <v>0</v>
          </cell>
          <cell r="AT169"/>
          <cell r="AU169">
            <v>6.0999999999999999E-2</v>
          </cell>
          <cell r="AV169">
            <v>0</v>
          </cell>
          <cell r="AW169"/>
          <cell r="AX169">
            <v>6.0999999999999999E-2</v>
          </cell>
          <cell r="AY169">
            <v>0</v>
          </cell>
          <cell r="AZ169"/>
          <cell r="BA169">
            <v>6.0999999999999999E-2</v>
          </cell>
          <cell r="BB169">
            <v>0</v>
          </cell>
          <cell r="BC169"/>
          <cell r="BD169">
            <v>6.0999999999999999E-2</v>
          </cell>
          <cell r="BE169">
            <v>0</v>
          </cell>
          <cell r="BF169"/>
          <cell r="BG169">
            <v>6.0999999999999999E-2</v>
          </cell>
          <cell r="BH169">
            <v>0</v>
          </cell>
          <cell r="BI169"/>
          <cell r="BJ169">
            <v>6.0999999999999999E-2</v>
          </cell>
          <cell r="BK169">
            <v>0</v>
          </cell>
          <cell r="BL169"/>
          <cell r="BM169">
            <v>6.0999999999999999E-2</v>
          </cell>
          <cell r="BN169">
            <v>0</v>
          </cell>
          <cell r="BO169"/>
          <cell r="BP169">
            <v>6.0999999999999999E-2</v>
          </cell>
          <cell r="BQ169">
            <v>0</v>
          </cell>
          <cell r="BR169"/>
          <cell r="BS169">
            <v>6.0999999999999999E-2</v>
          </cell>
          <cell r="BT169">
            <v>0</v>
          </cell>
          <cell r="BU169"/>
          <cell r="BV169">
            <v>6.0999999999999999E-2</v>
          </cell>
          <cell r="BW169">
            <v>0</v>
          </cell>
          <cell r="BX169"/>
          <cell r="BY169">
            <v>6.0999999999999999E-2</v>
          </cell>
          <cell r="BZ169">
            <v>0</v>
          </cell>
          <cell r="CA169"/>
          <cell r="CB169">
            <v>6.0999999999999999E-2</v>
          </cell>
          <cell r="CC169">
            <v>0</v>
          </cell>
          <cell r="CD169"/>
          <cell r="CE169">
            <v>6.0999999999999999E-2</v>
          </cell>
          <cell r="CF169">
            <v>0</v>
          </cell>
          <cell r="CG169"/>
          <cell r="CH169">
            <v>6.0999999999999999E-2</v>
          </cell>
          <cell r="CI169">
            <v>0</v>
          </cell>
          <cell r="CJ169"/>
          <cell r="CK169">
            <v>6.0999999999999999E-2</v>
          </cell>
          <cell r="CL169">
            <v>0</v>
          </cell>
          <cell r="CM169"/>
          <cell r="CN169">
            <v>6.0999999999999999E-2</v>
          </cell>
          <cell r="CO169">
            <v>0</v>
          </cell>
          <cell r="CP169"/>
          <cell r="CQ169">
            <v>6.0999999999999999E-2</v>
          </cell>
          <cell r="CR169">
            <v>0</v>
          </cell>
          <cell r="CS169"/>
          <cell r="CT169">
            <v>6.0999999999999999E-2</v>
          </cell>
          <cell r="CU169">
            <v>0</v>
          </cell>
          <cell r="CV169"/>
          <cell r="CW169">
            <v>6.0999999999999999E-2</v>
          </cell>
          <cell r="CX169">
            <v>0</v>
          </cell>
          <cell r="CY169"/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>
            <v>0</v>
          </cell>
          <cell r="V170"/>
          <cell r="W170">
            <v>0</v>
          </cell>
          <cell r="X170">
            <v>0</v>
          </cell>
          <cell r="Y170"/>
          <cell r="Z170">
            <v>0</v>
          </cell>
          <cell r="AA170">
            <v>0</v>
          </cell>
          <cell r="AB170"/>
          <cell r="AC170">
            <v>0</v>
          </cell>
          <cell r="AD170">
            <v>0</v>
          </cell>
          <cell r="AE170"/>
          <cell r="AF170">
            <v>0</v>
          </cell>
          <cell r="AG170">
            <v>0</v>
          </cell>
          <cell r="AH170"/>
          <cell r="AI170">
            <v>0</v>
          </cell>
          <cell r="AJ170">
            <v>0</v>
          </cell>
          <cell r="AK170"/>
          <cell r="AL170">
            <v>0</v>
          </cell>
          <cell r="AM170">
            <v>0</v>
          </cell>
          <cell r="AN170"/>
          <cell r="AO170">
            <v>0</v>
          </cell>
          <cell r="AP170">
            <v>0</v>
          </cell>
          <cell r="AQ170"/>
          <cell r="AR170">
            <v>0</v>
          </cell>
          <cell r="AS170">
            <v>0</v>
          </cell>
          <cell r="AT170"/>
          <cell r="AU170">
            <v>0</v>
          </cell>
          <cell r="AV170">
            <v>0</v>
          </cell>
          <cell r="AW170"/>
          <cell r="AX170">
            <v>0</v>
          </cell>
          <cell r="AY170">
            <v>0</v>
          </cell>
          <cell r="AZ170"/>
          <cell r="BA170">
            <v>0</v>
          </cell>
          <cell r="BB170">
            <v>0</v>
          </cell>
          <cell r="BC170"/>
          <cell r="BD170">
            <v>0</v>
          </cell>
          <cell r="BE170">
            <v>0</v>
          </cell>
          <cell r="BF170"/>
          <cell r="BG170">
            <v>0</v>
          </cell>
          <cell r="BH170">
            <v>0</v>
          </cell>
          <cell r="BI170"/>
          <cell r="BJ170">
            <v>0</v>
          </cell>
          <cell r="BK170">
            <v>0</v>
          </cell>
          <cell r="BL170"/>
          <cell r="BM170">
            <v>0</v>
          </cell>
          <cell r="BN170">
            <v>0</v>
          </cell>
          <cell r="BO170"/>
          <cell r="BP170">
            <v>0</v>
          </cell>
          <cell r="BQ170">
            <v>0</v>
          </cell>
          <cell r="BR170"/>
          <cell r="BS170">
            <v>0</v>
          </cell>
          <cell r="BT170">
            <v>0</v>
          </cell>
          <cell r="BU170"/>
          <cell r="BV170">
            <v>0</v>
          </cell>
          <cell r="BW170">
            <v>0</v>
          </cell>
          <cell r="BX170"/>
          <cell r="BY170">
            <v>0</v>
          </cell>
          <cell r="BZ170">
            <v>0</v>
          </cell>
          <cell r="CA170"/>
          <cell r="CB170">
            <v>0</v>
          </cell>
          <cell r="CC170">
            <v>0</v>
          </cell>
          <cell r="CD170"/>
          <cell r="CE170">
            <v>0</v>
          </cell>
          <cell r="CF170">
            <v>0</v>
          </cell>
          <cell r="CG170"/>
          <cell r="CH170">
            <v>0</v>
          </cell>
          <cell r="CI170">
            <v>0</v>
          </cell>
          <cell r="CJ170"/>
          <cell r="CK170">
            <v>0</v>
          </cell>
          <cell r="CL170">
            <v>0</v>
          </cell>
          <cell r="CM170"/>
          <cell r="CN170">
            <v>0</v>
          </cell>
          <cell r="CO170">
            <v>0</v>
          </cell>
          <cell r="CP170"/>
          <cell r="CQ170">
            <v>0</v>
          </cell>
          <cell r="CR170">
            <v>0</v>
          </cell>
          <cell r="CS170"/>
          <cell r="CT170">
            <v>0</v>
          </cell>
          <cell r="CU170">
            <v>0</v>
          </cell>
          <cell r="CV170"/>
          <cell r="CW170">
            <v>0</v>
          </cell>
          <cell r="CX170">
            <v>0</v>
          </cell>
          <cell r="CY170"/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>
            <v>0</v>
          </cell>
          <cell r="V171"/>
          <cell r="W171">
            <v>0</v>
          </cell>
          <cell r="X171">
            <v>0</v>
          </cell>
          <cell r="Y171"/>
          <cell r="Z171">
            <v>0</v>
          </cell>
          <cell r="AA171">
            <v>0</v>
          </cell>
          <cell r="AB171"/>
          <cell r="AC171">
            <v>0</v>
          </cell>
          <cell r="AD171">
            <v>0</v>
          </cell>
          <cell r="AE171"/>
          <cell r="AF171">
            <v>0</v>
          </cell>
          <cell r="AG171">
            <v>0</v>
          </cell>
          <cell r="AH171"/>
          <cell r="AI171">
            <v>0</v>
          </cell>
          <cell r="AJ171">
            <v>0</v>
          </cell>
          <cell r="AK171"/>
          <cell r="AL171">
            <v>0</v>
          </cell>
          <cell r="AM171">
            <v>0</v>
          </cell>
          <cell r="AN171"/>
          <cell r="AO171">
            <v>0</v>
          </cell>
          <cell r="AP171">
            <v>0</v>
          </cell>
          <cell r="AQ171"/>
          <cell r="AR171">
            <v>0</v>
          </cell>
          <cell r="AS171">
            <v>0</v>
          </cell>
          <cell r="AT171"/>
          <cell r="AU171">
            <v>0</v>
          </cell>
          <cell r="AV171">
            <v>0</v>
          </cell>
          <cell r="AW171"/>
          <cell r="AX171">
            <v>0</v>
          </cell>
          <cell r="AY171">
            <v>0</v>
          </cell>
          <cell r="AZ171"/>
          <cell r="BA171">
            <v>0</v>
          </cell>
          <cell r="BB171">
            <v>0</v>
          </cell>
          <cell r="BC171"/>
          <cell r="BD171">
            <v>0</v>
          </cell>
          <cell r="BE171">
            <v>0</v>
          </cell>
          <cell r="BF171"/>
          <cell r="BG171">
            <v>0</v>
          </cell>
          <cell r="BH171">
            <v>0</v>
          </cell>
          <cell r="BI171"/>
          <cell r="BJ171">
            <v>0</v>
          </cell>
          <cell r="BK171">
            <v>0</v>
          </cell>
          <cell r="BL171"/>
          <cell r="BM171">
            <v>0</v>
          </cell>
          <cell r="BN171">
            <v>0</v>
          </cell>
          <cell r="BO171"/>
          <cell r="BP171">
            <v>0</v>
          </cell>
          <cell r="BQ171">
            <v>0</v>
          </cell>
          <cell r="BR171"/>
          <cell r="BS171">
            <v>0</v>
          </cell>
          <cell r="BT171">
            <v>0</v>
          </cell>
          <cell r="BU171"/>
          <cell r="BV171">
            <v>0</v>
          </cell>
          <cell r="BW171">
            <v>0</v>
          </cell>
          <cell r="BX171"/>
          <cell r="BY171">
            <v>0</v>
          </cell>
          <cell r="BZ171">
            <v>0</v>
          </cell>
          <cell r="CA171"/>
          <cell r="CB171">
            <v>0</v>
          </cell>
          <cell r="CC171">
            <v>0</v>
          </cell>
          <cell r="CD171"/>
          <cell r="CE171">
            <v>0</v>
          </cell>
          <cell r="CF171">
            <v>0</v>
          </cell>
          <cell r="CG171"/>
          <cell r="CH171">
            <v>0</v>
          </cell>
          <cell r="CI171">
            <v>0</v>
          </cell>
          <cell r="CJ171"/>
          <cell r="CK171">
            <v>0</v>
          </cell>
          <cell r="CL171">
            <v>0</v>
          </cell>
          <cell r="CM171"/>
          <cell r="CN171">
            <v>0</v>
          </cell>
          <cell r="CO171">
            <v>0</v>
          </cell>
          <cell r="CP171"/>
          <cell r="CQ171">
            <v>0</v>
          </cell>
          <cell r="CR171">
            <v>0</v>
          </cell>
          <cell r="CS171"/>
          <cell r="CT171">
            <v>0</v>
          </cell>
          <cell r="CU171">
            <v>0</v>
          </cell>
          <cell r="CV171"/>
          <cell r="CW171">
            <v>0</v>
          </cell>
          <cell r="CX171">
            <v>0</v>
          </cell>
          <cell r="CY171"/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/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/>
          <cell r="W172">
            <v>0</v>
          </cell>
          <cell r="X172">
            <v>0</v>
          </cell>
          <cell r="Y172"/>
          <cell r="Z172">
            <v>0</v>
          </cell>
          <cell r="AA172">
            <v>0</v>
          </cell>
          <cell r="AB172"/>
          <cell r="AC172">
            <v>0</v>
          </cell>
          <cell r="AD172">
            <v>0</v>
          </cell>
          <cell r="AE172"/>
          <cell r="AF172">
            <v>0</v>
          </cell>
          <cell r="AG172">
            <v>0</v>
          </cell>
          <cell r="AH172"/>
          <cell r="AI172">
            <v>0</v>
          </cell>
          <cell r="AJ172">
            <v>0</v>
          </cell>
          <cell r="AK172"/>
          <cell r="AL172">
            <v>0</v>
          </cell>
          <cell r="AM172">
            <v>0</v>
          </cell>
          <cell r="AN172"/>
          <cell r="AO172">
            <v>0</v>
          </cell>
          <cell r="AP172">
            <v>0</v>
          </cell>
          <cell r="AQ172"/>
          <cell r="AR172">
            <v>0</v>
          </cell>
          <cell r="AS172">
            <v>0</v>
          </cell>
          <cell r="AT172"/>
          <cell r="AU172">
            <v>0</v>
          </cell>
          <cell r="AV172">
            <v>0</v>
          </cell>
          <cell r="AW172"/>
          <cell r="AX172">
            <v>0</v>
          </cell>
          <cell r="AY172">
            <v>0</v>
          </cell>
          <cell r="AZ172"/>
          <cell r="BA172">
            <v>0</v>
          </cell>
          <cell r="BB172">
            <v>0</v>
          </cell>
          <cell r="BC172"/>
          <cell r="BD172">
            <v>0</v>
          </cell>
          <cell r="BE172">
            <v>0</v>
          </cell>
          <cell r="BF172"/>
          <cell r="BG172">
            <v>0</v>
          </cell>
          <cell r="BH172">
            <v>0</v>
          </cell>
          <cell r="BI172"/>
          <cell r="BJ172">
            <v>0</v>
          </cell>
          <cell r="BK172">
            <v>0</v>
          </cell>
          <cell r="BL172"/>
          <cell r="BM172">
            <v>0</v>
          </cell>
          <cell r="BN172">
            <v>0</v>
          </cell>
          <cell r="BO172"/>
          <cell r="BP172">
            <v>0</v>
          </cell>
          <cell r="BQ172">
            <v>0</v>
          </cell>
          <cell r="BR172"/>
          <cell r="BS172">
            <v>0</v>
          </cell>
          <cell r="BT172">
            <v>0</v>
          </cell>
          <cell r="BU172"/>
          <cell r="BV172">
            <v>0</v>
          </cell>
          <cell r="BW172">
            <v>0</v>
          </cell>
          <cell r="BX172"/>
          <cell r="BY172">
            <v>0</v>
          </cell>
          <cell r="BZ172">
            <v>0</v>
          </cell>
          <cell r="CA172"/>
          <cell r="CB172">
            <v>0</v>
          </cell>
          <cell r="CC172">
            <v>0</v>
          </cell>
          <cell r="CD172"/>
          <cell r="CE172">
            <v>0</v>
          </cell>
          <cell r="CF172">
            <v>0</v>
          </cell>
          <cell r="CG172"/>
          <cell r="CH172">
            <v>0</v>
          </cell>
          <cell r="CI172">
            <v>0</v>
          </cell>
          <cell r="CJ172"/>
          <cell r="CK172">
            <v>0</v>
          </cell>
          <cell r="CL172">
            <v>0</v>
          </cell>
          <cell r="CM172"/>
          <cell r="CN172">
            <v>0</v>
          </cell>
          <cell r="CO172">
            <v>0</v>
          </cell>
          <cell r="CP172"/>
          <cell r="CQ172">
            <v>0</v>
          </cell>
          <cell r="CR172">
            <v>0</v>
          </cell>
          <cell r="CS172"/>
          <cell r="CT172">
            <v>0</v>
          </cell>
          <cell r="CU172">
            <v>0</v>
          </cell>
          <cell r="CV172"/>
          <cell r="CW172">
            <v>0</v>
          </cell>
          <cell r="CX172">
            <v>0</v>
          </cell>
          <cell r="CY172"/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/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/>
          <cell r="W173">
            <v>0</v>
          </cell>
          <cell r="X173">
            <v>0</v>
          </cell>
          <cell r="Y173"/>
          <cell r="Z173">
            <v>0</v>
          </cell>
          <cell r="AA173">
            <v>0</v>
          </cell>
          <cell r="AB173"/>
          <cell r="AC173">
            <v>0</v>
          </cell>
          <cell r="AD173">
            <v>0</v>
          </cell>
          <cell r="AE173"/>
          <cell r="AF173">
            <v>0</v>
          </cell>
          <cell r="AG173">
            <v>0</v>
          </cell>
          <cell r="AH173"/>
          <cell r="AI173">
            <v>0</v>
          </cell>
          <cell r="AJ173">
            <v>0</v>
          </cell>
          <cell r="AK173"/>
          <cell r="AL173">
            <v>0</v>
          </cell>
          <cell r="AM173">
            <v>0</v>
          </cell>
          <cell r="AN173"/>
          <cell r="AO173">
            <v>0</v>
          </cell>
          <cell r="AP173">
            <v>0</v>
          </cell>
          <cell r="AQ173"/>
          <cell r="AR173">
            <v>0</v>
          </cell>
          <cell r="AS173">
            <v>0</v>
          </cell>
          <cell r="AT173"/>
          <cell r="AU173">
            <v>0</v>
          </cell>
          <cell r="AV173">
            <v>0</v>
          </cell>
          <cell r="AW173"/>
          <cell r="AX173">
            <v>0</v>
          </cell>
          <cell r="AY173">
            <v>0</v>
          </cell>
          <cell r="AZ173"/>
          <cell r="BA173">
            <v>0</v>
          </cell>
          <cell r="BB173">
            <v>0</v>
          </cell>
          <cell r="BC173"/>
          <cell r="BD173">
            <v>0</v>
          </cell>
          <cell r="BE173">
            <v>0</v>
          </cell>
          <cell r="BF173"/>
          <cell r="BG173">
            <v>0</v>
          </cell>
          <cell r="BH173">
            <v>0</v>
          </cell>
          <cell r="BI173"/>
          <cell r="BJ173">
            <v>0</v>
          </cell>
          <cell r="BK173">
            <v>0</v>
          </cell>
          <cell r="BL173"/>
          <cell r="BM173">
            <v>0</v>
          </cell>
          <cell r="BN173">
            <v>0</v>
          </cell>
          <cell r="BO173"/>
          <cell r="BP173">
            <v>0</v>
          </cell>
          <cell r="BQ173">
            <v>0</v>
          </cell>
          <cell r="BR173"/>
          <cell r="BS173">
            <v>0</v>
          </cell>
          <cell r="BT173">
            <v>0</v>
          </cell>
          <cell r="BU173"/>
          <cell r="BV173">
            <v>0</v>
          </cell>
          <cell r="BW173">
            <v>0</v>
          </cell>
          <cell r="BX173"/>
          <cell r="BY173">
            <v>0</v>
          </cell>
          <cell r="BZ173">
            <v>0</v>
          </cell>
          <cell r="CA173"/>
          <cell r="CB173">
            <v>0</v>
          </cell>
          <cell r="CC173">
            <v>0</v>
          </cell>
          <cell r="CD173"/>
          <cell r="CE173">
            <v>0</v>
          </cell>
          <cell r="CF173">
            <v>0</v>
          </cell>
          <cell r="CG173"/>
          <cell r="CH173">
            <v>0</v>
          </cell>
          <cell r="CI173">
            <v>0</v>
          </cell>
          <cell r="CJ173"/>
          <cell r="CK173">
            <v>0</v>
          </cell>
          <cell r="CL173">
            <v>0</v>
          </cell>
          <cell r="CM173"/>
          <cell r="CN173">
            <v>0</v>
          </cell>
          <cell r="CO173">
            <v>0</v>
          </cell>
          <cell r="CP173"/>
          <cell r="CQ173">
            <v>0</v>
          </cell>
          <cell r="CR173">
            <v>0</v>
          </cell>
          <cell r="CS173"/>
          <cell r="CT173">
            <v>0</v>
          </cell>
          <cell r="CU173">
            <v>0</v>
          </cell>
          <cell r="CV173"/>
          <cell r="CW173">
            <v>0</v>
          </cell>
          <cell r="CX173">
            <v>0</v>
          </cell>
          <cell r="CY173"/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/>
          <cell r="N174">
            <v>100000000</v>
          </cell>
          <cell r="P174"/>
          <cell r="Q174">
            <v>100000000</v>
          </cell>
          <cell r="R174">
            <v>0</v>
          </cell>
          <cell r="S174"/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/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/>
          <cell r="W175">
            <v>0</v>
          </cell>
          <cell r="X175">
            <v>0</v>
          </cell>
          <cell r="Y175"/>
          <cell r="Z175">
            <v>0</v>
          </cell>
          <cell r="AA175">
            <v>0</v>
          </cell>
          <cell r="AB175"/>
          <cell r="AC175">
            <v>0</v>
          </cell>
          <cell r="AD175">
            <v>0</v>
          </cell>
          <cell r="AE175"/>
          <cell r="AF175">
            <v>0</v>
          </cell>
          <cell r="AG175">
            <v>0</v>
          </cell>
          <cell r="AH175"/>
          <cell r="AI175">
            <v>0</v>
          </cell>
          <cell r="AJ175">
            <v>0</v>
          </cell>
          <cell r="AK175"/>
          <cell r="AL175">
            <v>0</v>
          </cell>
          <cell r="AM175">
            <v>0</v>
          </cell>
          <cell r="AN175"/>
          <cell r="AO175">
            <v>0</v>
          </cell>
          <cell r="AP175">
            <v>0</v>
          </cell>
          <cell r="AQ175"/>
          <cell r="AR175">
            <v>0</v>
          </cell>
          <cell r="AS175">
            <v>0</v>
          </cell>
          <cell r="AT175"/>
          <cell r="AU175">
            <v>0</v>
          </cell>
          <cell r="AV175">
            <v>0</v>
          </cell>
          <cell r="AW175"/>
          <cell r="AX175">
            <v>0</v>
          </cell>
          <cell r="AY175">
            <v>0</v>
          </cell>
          <cell r="AZ175"/>
          <cell r="BA175">
            <v>0</v>
          </cell>
          <cell r="BB175">
            <v>0</v>
          </cell>
          <cell r="BC175"/>
          <cell r="BD175">
            <v>0</v>
          </cell>
          <cell r="BE175">
            <v>0</v>
          </cell>
          <cell r="BF175"/>
          <cell r="BG175">
            <v>0</v>
          </cell>
          <cell r="BH175">
            <v>0</v>
          </cell>
          <cell r="BI175"/>
          <cell r="BJ175">
            <v>0</v>
          </cell>
          <cell r="BK175">
            <v>0</v>
          </cell>
          <cell r="BL175"/>
          <cell r="BM175">
            <v>0</v>
          </cell>
          <cell r="BN175">
            <v>0</v>
          </cell>
          <cell r="BO175"/>
          <cell r="BP175">
            <v>0</v>
          </cell>
          <cell r="BQ175">
            <v>0</v>
          </cell>
          <cell r="BR175"/>
          <cell r="BS175">
            <v>0</v>
          </cell>
          <cell r="BT175">
            <v>0</v>
          </cell>
          <cell r="BU175"/>
          <cell r="BV175">
            <v>0</v>
          </cell>
          <cell r="BW175">
            <v>0</v>
          </cell>
          <cell r="BX175"/>
          <cell r="BY175">
            <v>0</v>
          </cell>
          <cell r="BZ175">
            <v>0</v>
          </cell>
          <cell r="CA175"/>
          <cell r="CB175">
            <v>0</v>
          </cell>
          <cell r="CC175">
            <v>0</v>
          </cell>
          <cell r="CD175"/>
          <cell r="CE175">
            <v>0</v>
          </cell>
          <cell r="CF175">
            <v>0</v>
          </cell>
          <cell r="CG175"/>
          <cell r="CH175">
            <v>0</v>
          </cell>
          <cell r="CI175">
            <v>0</v>
          </cell>
          <cell r="CJ175"/>
          <cell r="CK175">
            <v>0</v>
          </cell>
          <cell r="CL175">
            <v>0</v>
          </cell>
          <cell r="CM175"/>
          <cell r="CN175">
            <v>0</v>
          </cell>
          <cell r="CO175">
            <v>0</v>
          </cell>
          <cell r="CP175"/>
          <cell r="CQ175">
            <v>0</v>
          </cell>
          <cell r="CR175">
            <v>0</v>
          </cell>
          <cell r="CS175"/>
          <cell r="CT175">
            <v>0</v>
          </cell>
          <cell r="CU175">
            <v>0</v>
          </cell>
          <cell r="CV175"/>
          <cell r="CW175">
            <v>0</v>
          </cell>
          <cell r="CX175">
            <v>0</v>
          </cell>
          <cell r="CY175"/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/>
          <cell r="N176">
            <v>250000000</v>
          </cell>
          <cell r="P176"/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/>
          <cell r="Z176">
            <v>0</v>
          </cell>
          <cell r="AA176">
            <v>0</v>
          </cell>
          <cell r="AB176"/>
          <cell r="AC176">
            <v>0</v>
          </cell>
          <cell r="AD176">
            <v>0</v>
          </cell>
          <cell r="AE176"/>
          <cell r="AF176">
            <v>0</v>
          </cell>
          <cell r="AG176">
            <v>0</v>
          </cell>
          <cell r="AH176"/>
          <cell r="AI176">
            <v>0</v>
          </cell>
          <cell r="AJ176">
            <v>0</v>
          </cell>
          <cell r="AK176"/>
          <cell r="AL176">
            <v>0</v>
          </cell>
          <cell r="AM176">
            <v>0</v>
          </cell>
          <cell r="AN176"/>
          <cell r="AO176">
            <v>0</v>
          </cell>
          <cell r="AP176">
            <v>0</v>
          </cell>
          <cell r="AQ176"/>
          <cell r="AR176">
            <v>0</v>
          </cell>
          <cell r="AS176">
            <v>0</v>
          </cell>
          <cell r="AT176"/>
          <cell r="AU176">
            <v>0</v>
          </cell>
          <cell r="AV176">
            <v>0</v>
          </cell>
          <cell r="AW176"/>
          <cell r="AX176">
            <v>0</v>
          </cell>
          <cell r="AY176">
            <v>0</v>
          </cell>
          <cell r="AZ176"/>
          <cell r="BA176">
            <v>0</v>
          </cell>
          <cell r="BB176">
            <v>0</v>
          </cell>
          <cell r="BC176"/>
          <cell r="BD176">
            <v>0</v>
          </cell>
          <cell r="BE176">
            <v>0</v>
          </cell>
          <cell r="BF176"/>
          <cell r="BG176">
            <v>0</v>
          </cell>
          <cell r="BH176">
            <v>0</v>
          </cell>
          <cell r="BI176"/>
          <cell r="BJ176">
            <v>0</v>
          </cell>
          <cell r="BK176">
            <v>0</v>
          </cell>
          <cell r="BL176"/>
          <cell r="BM176">
            <v>0</v>
          </cell>
          <cell r="BN176">
            <v>0</v>
          </cell>
          <cell r="BO176"/>
          <cell r="BP176">
            <v>0</v>
          </cell>
          <cell r="BQ176">
            <v>0</v>
          </cell>
          <cell r="BR176"/>
          <cell r="BS176">
            <v>0</v>
          </cell>
          <cell r="BT176">
            <v>0</v>
          </cell>
          <cell r="BU176"/>
          <cell r="BV176">
            <v>0</v>
          </cell>
          <cell r="BW176">
            <v>0</v>
          </cell>
          <cell r="BX176"/>
          <cell r="BY176">
            <v>0</v>
          </cell>
          <cell r="BZ176">
            <v>0</v>
          </cell>
          <cell r="CA176"/>
          <cell r="CB176">
            <v>0</v>
          </cell>
          <cell r="CC176">
            <v>0</v>
          </cell>
          <cell r="CD176"/>
          <cell r="CE176">
            <v>0</v>
          </cell>
          <cell r="CF176">
            <v>0</v>
          </cell>
          <cell r="CG176"/>
          <cell r="CH176">
            <v>0</v>
          </cell>
          <cell r="CI176">
            <v>0</v>
          </cell>
          <cell r="CJ176"/>
          <cell r="CK176">
            <v>0</v>
          </cell>
          <cell r="CL176">
            <v>0</v>
          </cell>
          <cell r="CM176"/>
          <cell r="CN176">
            <v>0</v>
          </cell>
          <cell r="CO176">
            <v>0</v>
          </cell>
          <cell r="CP176"/>
          <cell r="CQ176">
            <v>0</v>
          </cell>
          <cell r="CR176">
            <v>0</v>
          </cell>
          <cell r="CS176"/>
          <cell r="CT176">
            <v>0</v>
          </cell>
          <cell r="CU176">
            <v>0</v>
          </cell>
          <cell r="CV176"/>
          <cell r="CW176">
            <v>0</v>
          </cell>
          <cell r="CX176">
            <v>0</v>
          </cell>
          <cell r="CY176"/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/>
          <cell r="Q177">
            <v>3.2800000000000003E-2</v>
          </cell>
          <cell r="R177">
            <v>0</v>
          </cell>
          <cell r="S177"/>
          <cell r="T177">
            <v>3.2800000000000003E-2</v>
          </cell>
          <cell r="U177">
            <v>0</v>
          </cell>
          <cell r="V177"/>
          <cell r="W177">
            <v>3.2800000000000003E-2</v>
          </cell>
          <cell r="X177">
            <v>0</v>
          </cell>
          <cell r="Y177"/>
          <cell r="Z177">
            <v>3.2800000000000003E-2</v>
          </cell>
          <cell r="AA177">
            <v>0</v>
          </cell>
          <cell r="AB177"/>
          <cell r="AC177">
            <v>3.2800000000000003E-2</v>
          </cell>
          <cell r="AD177">
            <v>0</v>
          </cell>
          <cell r="AE177"/>
          <cell r="AF177">
            <v>3.2800000000000003E-2</v>
          </cell>
          <cell r="AG177">
            <v>0</v>
          </cell>
          <cell r="AH177"/>
          <cell r="AI177">
            <v>3.2800000000000003E-2</v>
          </cell>
          <cell r="AJ177">
            <v>0</v>
          </cell>
          <cell r="AK177"/>
          <cell r="AL177">
            <v>3.2800000000000003E-2</v>
          </cell>
          <cell r="AM177">
            <v>0</v>
          </cell>
          <cell r="AN177"/>
          <cell r="AO177">
            <v>3.2800000000000003E-2</v>
          </cell>
          <cell r="AP177">
            <v>0</v>
          </cell>
          <cell r="AQ177"/>
          <cell r="AR177">
            <v>3.2800000000000003E-2</v>
          </cell>
          <cell r="AS177">
            <v>0</v>
          </cell>
          <cell r="AT177"/>
          <cell r="AU177">
            <v>3.2800000000000003E-2</v>
          </cell>
          <cell r="AV177">
            <v>0</v>
          </cell>
          <cell r="AW177"/>
          <cell r="AX177">
            <v>3.2800000000000003E-2</v>
          </cell>
          <cell r="AY177">
            <v>0</v>
          </cell>
          <cell r="AZ177"/>
          <cell r="BA177">
            <v>3.2800000000000003E-2</v>
          </cell>
          <cell r="BB177">
            <v>0</v>
          </cell>
          <cell r="BC177"/>
          <cell r="BD177">
            <v>3.2800000000000003E-2</v>
          </cell>
          <cell r="BE177">
            <v>0</v>
          </cell>
          <cell r="BF177"/>
          <cell r="BG177">
            <v>3.2800000000000003E-2</v>
          </cell>
          <cell r="BH177">
            <v>0</v>
          </cell>
          <cell r="BI177"/>
          <cell r="BJ177">
            <v>3.2800000000000003E-2</v>
          </cell>
          <cell r="BK177">
            <v>0</v>
          </cell>
          <cell r="BL177"/>
          <cell r="BM177">
            <v>3.2800000000000003E-2</v>
          </cell>
          <cell r="BN177">
            <v>0</v>
          </cell>
          <cell r="BO177"/>
          <cell r="BP177">
            <v>3.2800000000000003E-2</v>
          </cell>
          <cell r="BQ177">
            <v>0</v>
          </cell>
          <cell r="BR177"/>
          <cell r="BS177">
            <v>3.2800000000000003E-2</v>
          </cell>
          <cell r="BT177">
            <v>0</v>
          </cell>
          <cell r="BU177"/>
          <cell r="BV177">
            <v>3.2800000000000003E-2</v>
          </cell>
          <cell r="BW177">
            <v>0</v>
          </cell>
          <cell r="BX177"/>
          <cell r="BY177">
            <v>3.2800000000000003E-2</v>
          </cell>
          <cell r="BZ177">
            <v>0</v>
          </cell>
          <cell r="CA177"/>
          <cell r="CB177">
            <v>3.2800000000000003E-2</v>
          </cell>
          <cell r="CC177">
            <v>0</v>
          </cell>
          <cell r="CD177"/>
          <cell r="CE177">
            <v>3.2800000000000003E-2</v>
          </cell>
          <cell r="CF177">
            <v>0</v>
          </cell>
          <cell r="CG177"/>
          <cell r="CH177">
            <v>3.2800000000000003E-2</v>
          </cell>
          <cell r="CI177">
            <v>0</v>
          </cell>
          <cell r="CJ177"/>
          <cell r="CK177">
            <v>3.2800000000000003E-2</v>
          </cell>
          <cell r="CL177">
            <v>0</v>
          </cell>
          <cell r="CM177"/>
          <cell r="CN177">
            <v>3.2800000000000003E-2</v>
          </cell>
          <cell r="CO177">
            <v>0</v>
          </cell>
          <cell r="CP177"/>
          <cell r="CQ177">
            <v>3.2800000000000003E-2</v>
          </cell>
          <cell r="CR177">
            <v>0</v>
          </cell>
          <cell r="CS177"/>
          <cell r="CT177">
            <v>3.2800000000000003E-2</v>
          </cell>
          <cell r="CU177">
            <v>0</v>
          </cell>
          <cell r="CV177"/>
          <cell r="CW177">
            <v>3.2800000000000003E-2</v>
          </cell>
          <cell r="CX177">
            <v>0</v>
          </cell>
          <cell r="CY177"/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>
            <v>0</v>
          </cell>
          <cell r="V178"/>
          <cell r="W178">
            <v>0</v>
          </cell>
          <cell r="X178">
            <v>0</v>
          </cell>
          <cell r="Y178"/>
          <cell r="Z178">
            <v>0</v>
          </cell>
          <cell r="AA178">
            <v>0</v>
          </cell>
          <cell r="AB178"/>
          <cell r="AC178">
            <v>0</v>
          </cell>
          <cell r="AD178">
            <v>0</v>
          </cell>
          <cell r="AE178"/>
          <cell r="AF178">
            <v>0</v>
          </cell>
          <cell r="AG178">
            <v>0</v>
          </cell>
          <cell r="AH178"/>
          <cell r="AI178">
            <v>0</v>
          </cell>
          <cell r="AJ178">
            <v>0</v>
          </cell>
          <cell r="AK178"/>
          <cell r="AL178">
            <v>0</v>
          </cell>
          <cell r="AM178">
            <v>0</v>
          </cell>
          <cell r="AN178"/>
          <cell r="AO178">
            <v>0</v>
          </cell>
          <cell r="AP178">
            <v>0</v>
          </cell>
          <cell r="AQ178"/>
          <cell r="AR178">
            <v>0</v>
          </cell>
          <cell r="AS178">
            <v>0</v>
          </cell>
          <cell r="AT178"/>
          <cell r="AU178">
            <v>0</v>
          </cell>
          <cell r="AV178">
            <v>0</v>
          </cell>
          <cell r="AW178"/>
          <cell r="AX178">
            <v>0</v>
          </cell>
          <cell r="AY178">
            <v>0</v>
          </cell>
          <cell r="AZ178"/>
          <cell r="BA178">
            <v>0</v>
          </cell>
          <cell r="BB178">
            <v>0</v>
          </cell>
          <cell r="BC178"/>
          <cell r="BD178">
            <v>0</v>
          </cell>
          <cell r="BE178">
            <v>0</v>
          </cell>
          <cell r="BF178"/>
          <cell r="BG178">
            <v>0</v>
          </cell>
          <cell r="BH178">
            <v>0</v>
          </cell>
          <cell r="BI178"/>
          <cell r="BJ178">
            <v>0</v>
          </cell>
          <cell r="BK178">
            <v>0</v>
          </cell>
          <cell r="BL178"/>
          <cell r="BM178">
            <v>0</v>
          </cell>
          <cell r="BN178">
            <v>0</v>
          </cell>
          <cell r="BO178"/>
          <cell r="BP178">
            <v>0</v>
          </cell>
          <cell r="BQ178">
            <v>0</v>
          </cell>
          <cell r="BR178"/>
          <cell r="BS178">
            <v>0</v>
          </cell>
          <cell r="BT178">
            <v>0</v>
          </cell>
          <cell r="BU178"/>
          <cell r="BV178">
            <v>0</v>
          </cell>
          <cell r="BW178">
            <v>0</v>
          </cell>
          <cell r="BX178"/>
          <cell r="BY178">
            <v>0</v>
          </cell>
          <cell r="BZ178">
            <v>0</v>
          </cell>
          <cell r="CA178"/>
          <cell r="CB178">
            <v>0</v>
          </cell>
          <cell r="CC178">
            <v>0</v>
          </cell>
          <cell r="CD178"/>
          <cell r="CE178">
            <v>0</v>
          </cell>
          <cell r="CF178">
            <v>0</v>
          </cell>
          <cell r="CG178"/>
          <cell r="CH178">
            <v>0</v>
          </cell>
          <cell r="CI178">
            <v>0</v>
          </cell>
          <cell r="CJ178"/>
          <cell r="CK178">
            <v>0</v>
          </cell>
          <cell r="CL178">
            <v>0</v>
          </cell>
          <cell r="CM178"/>
          <cell r="CN178">
            <v>0</v>
          </cell>
          <cell r="CO178">
            <v>0</v>
          </cell>
          <cell r="CP178"/>
          <cell r="CQ178">
            <v>0</v>
          </cell>
          <cell r="CR178">
            <v>0</v>
          </cell>
          <cell r="CS178"/>
          <cell r="CT178">
            <v>0</v>
          </cell>
          <cell r="CU178">
            <v>0</v>
          </cell>
          <cell r="CV178"/>
          <cell r="CW178">
            <v>0</v>
          </cell>
          <cell r="CX178">
            <v>0</v>
          </cell>
          <cell r="CY178"/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/>
          <cell r="Q179">
            <v>4.6249999999999999E-2</v>
          </cell>
          <cell r="R179">
            <v>0</v>
          </cell>
          <cell r="S179"/>
          <cell r="T179">
            <v>4.6249999999999999E-2</v>
          </cell>
          <cell r="U179">
            <v>0</v>
          </cell>
          <cell r="V179"/>
          <cell r="W179">
            <v>4.6249999999999999E-2</v>
          </cell>
          <cell r="X179">
            <v>0</v>
          </cell>
          <cell r="Y179"/>
          <cell r="Z179">
            <v>4.6249999999999999E-2</v>
          </cell>
          <cell r="AA179">
            <v>0</v>
          </cell>
          <cell r="AB179"/>
          <cell r="AC179">
            <v>4.6249999999999999E-2</v>
          </cell>
          <cell r="AD179">
            <v>0</v>
          </cell>
          <cell r="AE179"/>
          <cell r="AF179">
            <v>4.6249999999999999E-2</v>
          </cell>
          <cell r="AG179">
            <v>0</v>
          </cell>
          <cell r="AH179"/>
          <cell r="AI179">
            <v>4.6249999999999999E-2</v>
          </cell>
          <cell r="AJ179">
            <v>0</v>
          </cell>
          <cell r="AK179"/>
          <cell r="AL179">
            <v>4.6249999999999999E-2</v>
          </cell>
          <cell r="AM179">
            <v>0</v>
          </cell>
          <cell r="AN179"/>
          <cell r="AO179">
            <v>4.6249999999999999E-2</v>
          </cell>
          <cell r="AP179">
            <v>0</v>
          </cell>
          <cell r="AQ179"/>
          <cell r="AR179">
            <v>4.6249999999999999E-2</v>
          </cell>
          <cell r="AS179">
            <v>0</v>
          </cell>
          <cell r="AT179"/>
          <cell r="AU179">
            <v>4.6249999999999999E-2</v>
          </cell>
          <cell r="AV179">
            <v>0</v>
          </cell>
          <cell r="AW179"/>
          <cell r="AX179">
            <v>4.6249999999999999E-2</v>
          </cell>
          <cell r="AY179">
            <v>0</v>
          </cell>
          <cell r="AZ179"/>
          <cell r="BA179">
            <v>4.6249999999999999E-2</v>
          </cell>
          <cell r="BB179">
            <v>0</v>
          </cell>
          <cell r="BC179"/>
          <cell r="BD179">
            <v>4.6249999999999999E-2</v>
          </cell>
          <cell r="BE179">
            <v>0</v>
          </cell>
          <cell r="BF179"/>
          <cell r="BG179">
            <v>4.6249999999999999E-2</v>
          </cell>
          <cell r="BH179">
            <v>0</v>
          </cell>
          <cell r="BI179"/>
          <cell r="BJ179">
            <v>4.6249999999999999E-2</v>
          </cell>
          <cell r="BK179">
            <v>0</v>
          </cell>
          <cell r="BL179"/>
          <cell r="BM179">
            <v>4.6249999999999999E-2</v>
          </cell>
          <cell r="BN179">
            <v>0</v>
          </cell>
          <cell r="BO179"/>
          <cell r="BP179">
            <v>4.6249999999999999E-2</v>
          </cell>
          <cell r="BQ179">
            <v>0</v>
          </cell>
          <cell r="BR179"/>
          <cell r="BS179">
            <v>4.6249999999999999E-2</v>
          </cell>
          <cell r="BT179">
            <v>0</v>
          </cell>
          <cell r="BU179"/>
          <cell r="BV179">
            <v>4.6249999999999999E-2</v>
          </cell>
          <cell r="BW179">
            <v>0</v>
          </cell>
          <cell r="BX179"/>
          <cell r="BY179">
            <v>4.6249999999999999E-2</v>
          </cell>
          <cell r="BZ179">
            <v>0</v>
          </cell>
          <cell r="CA179"/>
          <cell r="CB179">
            <v>4.6249999999999999E-2</v>
          </cell>
          <cell r="CC179">
            <v>0</v>
          </cell>
          <cell r="CD179"/>
          <cell r="CE179">
            <v>4.6249999999999999E-2</v>
          </cell>
          <cell r="CF179">
            <v>0</v>
          </cell>
          <cell r="CG179"/>
          <cell r="CH179">
            <v>4.6249999999999999E-2</v>
          </cell>
          <cell r="CI179">
            <v>0</v>
          </cell>
          <cell r="CJ179"/>
          <cell r="CK179">
            <v>4.6249999999999999E-2</v>
          </cell>
          <cell r="CL179">
            <v>0</v>
          </cell>
          <cell r="CM179"/>
          <cell r="CN179">
            <v>4.6249999999999999E-2</v>
          </cell>
          <cell r="CO179">
            <v>0</v>
          </cell>
          <cell r="CP179"/>
          <cell r="CQ179">
            <v>4.6249999999999999E-2</v>
          </cell>
          <cell r="CR179">
            <v>0</v>
          </cell>
          <cell r="CS179"/>
          <cell r="CT179">
            <v>4.6249999999999999E-2</v>
          </cell>
          <cell r="CU179">
            <v>0</v>
          </cell>
          <cell r="CV179"/>
          <cell r="CW179">
            <v>4.6249999999999999E-2</v>
          </cell>
          <cell r="CX179">
            <v>0</v>
          </cell>
          <cell r="CY179"/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>
            <v>0</v>
          </cell>
          <cell r="V180"/>
          <cell r="W180">
            <v>0</v>
          </cell>
          <cell r="X180">
            <v>0</v>
          </cell>
          <cell r="Y180"/>
          <cell r="Z180">
            <v>0</v>
          </cell>
          <cell r="AA180">
            <v>0</v>
          </cell>
          <cell r="AB180"/>
          <cell r="AC180">
            <v>0</v>
          </cell>
          <cell r="AD180">
            <v>0</v>
          </cell>
          <cell r="AE180"/>
          <cell r="AF180">
            <v>0</v>
          </cell>
          <cell r="AG180">
            <v>0</v>
          </cell>
          <cell r="AH180"/>
          <cell r="AI180">
            <v>0</v>
          </cell>
          <cell r="AJ180">
            <v>0</v>
          </cell>
          <cell r="AK180"/>
          <cell r="AL180">
            <v>0</v>
          </cell>
          <cell r="AM180">
            <v>0</v>
          </cell>
          <cell r="AN180"/>
          <cell r="AO180">
            <v>0</v>
          </cell>
          <cell r="AP180">
            <v>0</v>
          </cell>
          <cell r="AQ180"/>
          <cell r="AR180">
            <v>0</v>
          </cell>
          <cell r="AS180">
            <v>0</v>
          </cell>
          <cell r="AT180"/>
          <cell r="AU180">
            <v>0</v>
          </cell>
          <cell r="AV180">
            <v>0</v>
          </cell>
          <cell r="AW180"/>
          <cell r="AX180">
            <v>0</v>
          </cell>
          <cell r="AY180">
            <v>0</v>
          </cell>
          <cell r="AZ180"/>
          <cell r="BA180">
            <v>0</v>
          </cell>
          <cell r="BB180">
            <v>0</v>
          </cell>
          <cell r="BC180"/>
          <cell r="BD180">
            <v>0</v>
          </cell>
          <cell r="BE180">
            <v>0</v>
          </cell>
          <cell r="BF180"/>
          <cell r="BG180">
            <v>0</v>
          </cell>
          <cell r="BH180">
            <v>0</v>
          </cell>
          <cell r="BI180"/>
          <cell r="BJ180">
            <v>0</v>
          </cell>
          <cell r="BK180">
            <v>0</v>
          </cell>
          <cell r="BL180"/>
          <cell r="BM180">
            <v>0</v>
          </cell>
          <cell r="BN180">
            <v>0</v>
          </cell>
          <cell r="BO180"/>
          <cell r="BP180">
            <v>0</v>
          </cell>
          <cell r="BQ180">
            <v>0</v>
          </cell>
          <cell r="BR180"/>
          <cell r="BS180">
            <v>0</v>
          </cell>
          <cell r="BT180">
            <v>0</v>
          </cell>
          <cell r="BU180"/>
          <cell r="BV180">
            <v>0</v>
          </cell>
          <cell r="BW180">
            <v>0</v>
          </cell>
          <cell r="BX180"/>
          <cell r="BY180">
            <v>0</v>
          </cell>
          <cell r="BZ180">
            <v>0</v>
          </cell>
          <cell r="CA180"/>
          <cell r="CB180">
            <v>0</v>
          </cell>
          <cell r="CC180">
            <v>0</v>
          </cell>
          <cell r="CD180"/>
          <cell r="CE180">
            <v>0</v>
          </cell>
          <cell r="CF180">
            <v>0</v>
          </cell>
          <cell r="CG180"/>
          <cell r="CH180">
            <v>0</v>
          </cell>
          <cell r="CI180">
            <v>0</v>
          </cell>
          <cell r="CJ180"/>
          <cell r="CK180">
            <v>0</v>
          </cell>
          <cell r="CL180">
            <v>0</v>
          </cell>
          <cell r="CM180"/>
          <cell r="CN180">
            <v>0</v>
          </cell>
          <cell r="CO180">
            <v>0</v>
          </cell>
          <cell r="CP180"/>
          <cell r="CQ180">
            <v>0</v>
          </cell>
          <cell r="CR180">
            <v>0</v>
          </cell>
          <cell r="CS180"/>
          <cell r="CT180">
            <v>0</v>
          </cell>
          <cell r="CU180">
            <v>0</v>
          </cell>
          <cell r="CV180"/>
          <cell r="CW180">
            <v>0</v>
          </cell>
          <cell r="CX180">
            <v>0</v>
          </cell>
          <cell r="CY180"/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/>
          <cell r="N181">
            <v>100129662.95999999</v>
          </cell>
          <cell r="O181">
            <v>0</v>
          </cell>
          <cell r="P181"/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/>
          <cell r="Z181">
            <v>0</v>
          </cell>
          <cell r="AA181">
            <v>0</v>
          </cell>
          <cell r="AB181"/>
          <cell r="AC181">
            <v>0</v>
          </cell>
          <cell r="AD181">
            <v>0</v>
          </cell>
          <cell r="AE181"/>
          <cell r="AF181">
            <v>0</v>
          </cell>
          <cell r="AG181">
            <v>0</v>
          </cell>
          <cell r="AH181"/>
          <cell r="AI181">
            <v>0</v>
          </cell>
          <cell r="AJ181">
            <v>0</v>
          </cell>
          <cell r="AK181"/>
          <cell r="AL181">
            <v>0</v>
          </cell>
          <cell r="AM181">
            <v>0</v>
          </cell>
          <cell r="AN181"/>
          <cell r="AO181">
            <v>0</v>
          </cell>
          <cell r="AP181">
            <v>0</v>
          </cell>
          <cell r="AQ181"/>
          <cell r="AR181">
            <v>0</v>
          </cell>
          <cell r="AS181">
            <v>0</v>
          </cell>
          <cell r="AT181"/>
          <cell r="AU181">
            <v>0</v>
          </cell>
          <cell r="AV181">
            <v>0</v>
          </cell>
          <cell r="AW181"/>
          <cell r="AX181">
            <v>0</v>
          </cell>
          <cell r="AY181">
            <v>0</v>
          </cell>
          <cell r="AZ181"/>
          <cell r="BA181">
            <v>0</v>
          </cell>
          <cell r="BB181">
            <v>0</v>
          </cell>
          <cell r="BC181"/>
          <cell r="BD181">
            <v>0</v>
          </cell>
          <cell r="BE181">
            <v>0</v>
          </cell>
          <cell r="BF181"/>
          <cell r="BG181">
            <v>0</v>
          </cell>
          <cell r="BH181">
            <v>0</v>
          </cell>
          <cell r="BI181"/>
          <cell r="BJ181">
            <v>0</v>
          </cell>
          <cell r="BK181">
            <v>0</v>
          </cell>
          <cell r="BL181"/>
          <cell r="BM181">
            <v>0</v>
          </cell>
          <cell r="BN181">
            <v>0</v>
          </cell>
          <cell r="BO181"/>
          <cell r="BP181">
            <v>0</v>
          </cell>
          <cell r="BQ181">
            <v>0</v>
          </cell>
          <cell r="BR181"/>
          <cell r="BS181">
            <v>0</v>
          </cell>
          <cell r="BT181">
            <v>0</v>
          </cell>
          <cell r="BU181"/>
          <cell r="BV181">
            <v>0</v>
          </cell>
          <cell r="BW181">
            <v>0</v>
          </cell>
          <cell r="BX181"/>
          <cell r="BY181">
            <v>0</v>
          </cell>
          <cell r="BZ181">
            <v>0</v>
          </cell>
          <cell r="CA181"/>
          <cell r="CB181">
            <v>0</v>
          </cell>
          <cell r="CC181">
            <v>0</v>
          </cell>
          <cell r="CD181"/>
          <cell r="CE181">
            <v>0</v>
          </cell>
          <cell r="CF181">
            <v>0</v>
          </cell>
          <cell r="CG181"/>
          <cell r="CH181">
            <v>0</v>
          </cell>
          <cell r="CI181">
            <v>0</v>
          </cell>
          <cell r="CJ181"/>
          <cell r="CK181">
            <v>0</v>
          </cell>
          <cell r="CL181">
            <v>0</v>
          </cell>
          <cell r="CM181"/>
          <cell r="CN181">
            <v>0</v>
          </cell>
          <cell r="CO181">
            <v>0</v>
          </cell>
          <cell r="CP181"/>
          <cell r="CQ181">
            <v>0</v>
          </cell>
          <cell r="CR181">
            <v>0</v>
          </cell>
          <cell r="CS181"/>
          <cell r="CT181">
            <v>0</v>
          </cell>
          <cell r="CU181">
            <v>0</v>
          </cell>
          <cell r="CV181"/>
          <cell r="CW181">
            <v>0</v>
          </cell>
          <cell r="CX181">
            <v>0</v>
          </cell>
          <cell r="CY181"/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/>
          <cell r="N182">
            <v>100000000</v>
          </cell>
          <cell r="O182">
            <v>0</v>
          </cell>
          <cell r="P182"/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/>
          <cell r="Z182">
            <v>0</v>
          </cell>
          <cell r="AA182">
            <v>0</v>
          </cell>
          <cell r="AB182"/>
          <cell r="AC182">
            <v>0</v>
          </cell>
          <cell r="AD182">
            <v>0</v>
          </cell>
          <cell r="AE182"/>
          <cell r="AF182">
            <v>0</v>
          </cell>
          <cell r="AG182">
            <v>0</v>
          </cell>
          <cell r="AH182"/>
          <cell r="AI182">
            <v>0</v>
          </cell>
          <cell r="AJ182">
            <v>0</v>
          </cell>
          <cell r="AK182"/>
          <cell r="AL182">
            <v>0</v>
          </cell>
          <cell r="AM182">
            <v>0</v>
          </cell>
          <cell r="AN182"/>
          <cell r="AO182">
            <v>0</v>
          </cell>
          <cell r="AP182">
            <v>0</v>
          </cell>
          <cell r="AQ182"/>
          <cell r="AR182">
            <v>0</v>
          </cell>
          <cell r="AS182">
            <v>0</v>
          </cell>
          <cell r="AT182"/>
          <cell r="AU182">
            <v>0</v>
          </cell>
          <cell r="AV182">
            <v>0</v>
          </cell>
          <cell r="AW182"/>
          <cell r="AX182">
            <v>0</v>
          </cell>
          <cell r="AY182">
            <v>0</v>
          </cell>
          <cell r="AZ182"/>
          <cell r="BA182">
            <v>0</v>
          </cell>
          <cell r="BB182">
            <v>0</v>
          </cell>
          <cell r="BC182"/>
          <cell r="BD182">
            <v>0</v>
          </cell>
          <cell r="BE182">
            <v>0</v>
          </cell>
          <cell r="BF182"/>
          <cell r="BG182">
            <v>0</v>
          </cell>
          <cell r="BH182">
            <v>0</v>
          </cell>
          <cell r="BI182"/>
          <cell r="BJ182">
            <v>0</v>
          </cell>
          <cell r="BK182">
            <v>0</v>
          </cell>
          <cell r="BL182"/>
          <cell r="BM182">
            <v>0</v>
          </cell>
          <cell r="BN182">
            <v>0</v>
          </cell>
          <cell r="BO182"/>
          <cell r="BP182">
            <v>0</v>
          </cell>
          <cell r="BQ182">
            <v>0</v>
          </cell>
          <cell r="BR182"/>
          <cell r="BS182">
            <v>0</v>
          </cell>
          <cell r="BT182">
            <v>0</v>
          </cell>
          <cell r="BU182"/>
          <cell r="BV182">
            <v>0</v>
          </cell>
          <cell r="BW182">
            <v>0</v>
          </cell>
          <cell r="BX182"/>
          <cell r="BY182">
            <v>0</v>
          </cell>
          <cell r="BZ182">
            <v>0</v>
          </cell>
          <cell r="CA182"/>
          <cell r="CB182">
            <v>0</v>
          </cell>
          <cell r="CC182">
            <v>0</v>
          </cell>
          <cell r="CD182"/>
          <cell r="CE182">
            <v>0</v>
          </cell>
          <cell r="CF182">
            <v>0</v>
          </cell>
          <cell r="CG182"/>
          <cell r="CH182">
            <v>0</v>
          </cell>
          <cell r="CI182">
            <v>0</v>
          </cell>
          <cell r="CJ182"/>
          <cell r="CK182">
            <v>0</v>
          </cell>
          <cell r="CL182">
            <v>0</v>
          </cell>
          <cell r="CM182"/>
          <cell r="CN182">
            <v>0</v>
          </cell>
          <cell r="CO182">
            <v>0</v>
          </cell>
          <cell r="CP182"/>
          <cell r="CQ182">
            <v>0</v>
          </cell>
          <cell r="CR182">
            <v>0</v>
          </cell>
          <cell r="CS182"/>
          <cell r="CT182">
            <v>0</v>
          </cell>
          <cell r="CU182">
            <v>0</v>
          </cell>
          <cell r="CV182"/>
          <cell r="CW182">
            <v>0</v>
          </cell>
          <cell r="CX182">
            <v>0</v>
          </cell>
          <cell r="CY182"/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/>
          <cell r="N183">
            <v>530000000</v>
          </cell>
          <cell r="O183">
            <v>0</v>
          </cell>
          <cell r="P183"/>
          <cell r="Q183">
            <v>530000000</v>
          </cell>
          <cell r="R183">
            <v>0</v>
          </cell>
          <cell r="S183"/>
          <cell r="T183">
            <v>530000000</v>
          </cell>
          <cell r="U183">
            <v>0</v>
          </cell>
          <cell r="V183"/>
          <cell r="W183">
            <v>530000000</v>
          </cell>
          <cell r="X183">
            <v>0</v>
          </cell>
          <cell r="Y183"/>
          <cell r="Z183">
            <v>530000000</v>
          </cell>
          <cell r="AA183">
            <v>0</v>
          </cell>
          <cell r="AB183"/>
          <cell r="AC183">
            <v>530000000</v>
          </cell>
          <cell r="AD183">
            <v>0</v>
          </cell>
          <cell r="AE183"/>
          <cell r="AF183">
            <v>530000000</v>
          </cell>
          <cell r="AG183">
            <v>0</v>
          </cell>
          <cell r="AH183"/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/>
          <cell r="AR183">
            <v>0</v>
          </cell>
          <cell r="AS183">
            <v>0</v>
          </cell>
          <cell r="AT183"/>
          <cell r="AU183">
            <v>0</v>
          </cell>
          <cell r="AV183">
            <v>0</v>
          </cell>
          <cell r="AW183"/>
          <cell r="AX183">
            <v>0</v>
          </cell>
          <cell r="AY183">
            <v>0</v>
          </cell>
          <cell r="AZ183"/>
          <cell r="BA183">
            <v>0</v>
          </cell>
          <cell r="BB183">
            <v>0</v>
          </cell>
          <cell r="BC183"/>
          <cell r="BD183">
            <v>0</v>
          </cell>
          <cell r="BE183">
            <v>0</v>
          </cell>
          <cell r="BF183"/>
          <cell r="BG183">
            <v>0</v>
          </cell>
          <cell r="BH183">
            <v>0</v>
          </cell>
          <cell r="BI183"/>
          <cell r="BJ183">
            <v>0</v>
          </cell>
          <cell r="BK183">
            <v>0</v>
          </cell>
          <cell r="BL183"/>
          <cell r="BM183">
            <v>0</v>
          </cell>
          <cell r="BN183">
            <v>0</v>
          </cell>
          <cell r="BO183"/>
          <cell r="BP183">
            <v>0</v>
          </cell>
          <cell r="BQ183">
            <v>0</v>
          </cell>
          <cell r="BR183"/>
          <cell r="BS183">
            <v>0</v>
          </cell>
          <cell r="BT183">
            <v>0</v>
          </cell>
          <cell r="BU183"/>
          <cell r="BV183">
            <v>0</v>
          </cell>
          <cell r="BW183">
            <v>0</v>
          </cell>
          <cell r="BX183"/>
          <cell r="BY183">
            <v>0</v>
          </cell>
          <cell r="BZ183">
            <v>0</v>
          </cell>
          <cell r="CA183"/>
          <cell r="CB183">
            <v>0</v>
          </cell>
          <cell r="CC183">
            <v>0</v>
          </cell>
          <cell r="CD183"/>
          <cell r="CE183">
            <v>0</v>
          </cell>
          <cell r="CF183">
            <v>0</v>
          </cell>
          <cell r="CG183"/>
          <cell r="CH183">
            <v>0</v>
          </cell>
          <cell r="CI183">
            <v>0</v>
          </cell>
          <cell r="CJ183"/>
          <cell r="CK183">
            <v>0</v>
          </cell>
          <cell r="CL183">
            <v>0</v>
          </cell>
          <cell r="CM183"/>
          <cell r="CN183">
            <v>0</v>
          </cell>
          <cell r="CO183">
            <v>0</v>
          </cell>
          <cell r="CP183"/>
          <cell r="CQ183">
            <v>0</v>
          </cell>
          <cell r="CR183">
            <v>0</v>
          </cell>
          <cell r="CS183"/>
          <cell r="CT183">
            <v>0</v>
          </cell>
          <cell r="CU183">
            <v>0</v>
          </cell>
          <cell r="CV183"/>
          <cell r="CW183">
            <v>0</v>
          </cell>
          <cell r="CX183">
            <v>0</v>
          </cell>
          <cell r="CY183"/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/>
          <cell r="N184">
            <v>200000000</v>
          </cell>
          <cell r="O184">
            <v>0</v>
          </cell>
          <cell r="P184"/>
          <cell r="Q184">
            <v>200000000</v>
          </cell>
          <cell r="R184">
            <v>0</v>
          </cell>
          <cell r="S184"/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/>
          <cell r="AC184">
            <v>0</v>
          </cell>
          <cell r="AD184">
            <v>0</v>
          </cell>
          <cell r="AE184"/>
          <cell r="AF184">
            <v>0</v>
          </cell>
          <cell r="AG184">
            <v>0</v>
          </cell>
          <cell r="AH184"/>
          <cell r="AI184">
            <v>0</v>
          </cell>
          <cell r="AJ184">
            <v>0</v>
          </cell>
          <cell r="AK184"/>
          <cell r="AL184">
            <v>0</v>
          </cell>
          <cell r="AM184">
            <v>0</v>
          </cell>
          <cell r="AN184"/>
          <cell r="AO184">
            <v>0</v>
          </cell>
          <cell r="AP184">
            <v>0</v>
          </cell>
          <cell r="AQ184"/>
          <cell r="AR184">
            <v>0</v>
          </cell>
          <cell r="AS184">
            <v>0</v>
          </cell>
          <cell r="AT184"/>
          <cell r="AU184">
            <v>0</v>
          </cell>
          <cell r="AV184">
            <v>0</v>
          </cell>
          <cell r="AW184"/>
          <cell r="AX184">
            <v>0</v>
          </cell>
          <cell r="AY184">
            <v>0</v>
          </cell>
          <cell r="AZ184"/>
          <cell r="BA184">
            <v>0</v>
          </cell>
          <cell r="BB184">
            <v>0</v>
          </cell>
          <cell r="BC184"/>
          <cell r="BD184">
            <v>0</v>
          </cell>
          <cell r="BE184">
            <v>0</v>
          </cell>
          <cell r="BF184"/>
          <cell r="BG184">
            <v>0</v>
          </cell>
          <cell r="BH184">
            <v>0</v>
          </cell>
          <cell r="BI184"/>
          <cell r="BJ184">
            <v>0</v>
          </cell>
          <cell r="BK184">
            <v>0</v>
          </cell>
          <cell r="BL184"/>
          <cell r="BM184">
            <v>0</v>
          </cell>
          <cell r="BN184">
            <v>0</v>
          </cell>
          <cell r="BO184"/>
          <cell r="BP184">
            <v>0</v>
          </cell>
          <cell r="BQ184">
            <v>0</v>
          </cell>
          <cell r="BR184"/>
          <cell r="BS184">
            <v>0</v>
          </cell>
          <cell r="BT184">
            <v>0</v>
          </cell>
          <cell r="BU184"/>
          <cell r="BV184">
            <v>0</v>
          </cell>
          <cell r="BW184">
            <v>0</v>
          </cell>
          <cell r="BX184"/>
          <cell r="BY184">
            <v>0</v>
          </cell>
          <cell r="BZ184">
            <v>0</v>
          </cell>
          <cell r="CA184"/>
          <cell r="CB184">
            <v>0</v>
          </cell>
          <cell r="CC184">
            <v>0</v>
          </cell>
          <cell r="CD184"/>
          <cell r="CE184">
            <v>0</v>
          </cell>
          <cell r="CF184">
            <v>0</v>
          </cell>
          <cell r="CG184"/>
          <cell r="CH184">
            <v>0</v>
          </cell>
          <cell r="CI184">
            <v>0</v>
          </cell>
          <cell r="CJ184"/>
          <cell r="CK184">
            <v>0</v>
          </cell>
          <cell r="CL184">
            <v>0</v>
          </cell>
          <cell r="CM184"/>
          <cell r="CN184">
            <v>0</v>
          </cell>
          <cell r="CO184">
            <v>0</v>
          </cell>
          <cell r="CP184"/>
          <cell r="CQ184">
            <v>0</v>
          </cell>
          <cell r="CR184">
            <v>0</v>
          </cell>
          <cell r="CS184"/>
          <cell r="CT184">
            <v>0</v>
          </cell>
          <cell r="CU184">
            <v>0</v>
          </cell>
          <cell r="CV184"/>
          <cell r="CW184">
            <v>0</v>
          </cell>
          <cell r="CX184">
            <v>0</v>
          </cell>
          <cell r="CY184"/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/>
          <cell r="O186">
            <v>0</v>
          </cell>
          <cell r="P186"/>
          <cell r="Q186">
            <v>179000000</v>
          </cell>
          <cell r="R186">
            <v>0</v>
          </cell>
          <cell r="S186"/>
          <cell r="T186">
            <v>179000000</v>
          </cell>
          <cell r="U186">
            <v>0</v>
          </cell>
          <cell r="V186"/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/>
          <cell r="AF186">
            <v>0</v>
          </cell>
          <cell r="AG186">
            <v>0</v>
          </cell>
          <cell r="AH186"/>
          <cell r="AI186">
            <v>0</v>
          </cell>
          <cell r="AJ186">
            <v>0</v>
          </cell>
          <cell r="AK186"/>
          <cell r="AL186">
            <v>0</v>
          </cell>
          <cell r="AM186">
            <v>0</v>
          </cell>
          <cell r="AN186"/>
          <cell r="AO186">
            <v>0</v>
          </cell>
          <cell r="AP186">
            <v>0</v>
          </cell>
          <cell r="AQ186"/>
          <cell r="AR186">
            <v>0</v>
          </cell>
          <cell r="AS186">
            <v>0</v>
          </cell>
          <cell r="AT186"/>
          <cell r="AU186">
            <v>0</v>
          </cell>
          <cell r="AV186">
            <v>0</v>
          </cell>
          <cell r="AW186"/>
          <cell r="AX186">
            <v>0</v>
          </cell>
          <cell r="AY186">
            <v>0</v>
          </cell>
          <cell r="AZ186"/>
          <cell r="BA186">
            <v>0</v>
          </cell>
          <cell r="BB186">
            <v>0</v>
          </cell>
          <cell r="BC186"/>
          <cell r="BD186">
            <v>0</v>
          </cell>
          <cell r="BE186">
            <v>0</v>
          </cell>
          <cell r="BF186"/>
          <cell r="BG186">
            <v>0</v>
          </cell>
          <cell r="BH186">
            <v>0</v>
          </cell>
          <cell r="BI186"/>
          <cell r="BJ186">
            <v>0</v>
          </cell>
          <cell r="BK186">
            <v>0</v>
          </cell>
          <cell r="BL186"/>
          <cell r="BM186">
            <v>0</v>
          </cell>
          <cell r="BN186">
            <v>0</v>
          </cell>
          <cell r="BO186"/>
          <cell r="BP186">
            <v>0</v>
          </cell>
          <cell r="BQ186">
            <v>0</v>
          </cell>
          <cell r="BR186"/>
          <cell r="BS186">
            <v>0</v>
          </cell>
          <cell r="BT186">
            <v>0</v>
          </cell>
          <cell r="BU186"/>
          <cell r="BV186">
            <v>0</v>
          </cell>
          <cell r="BW186">
            <v>0</v>
          </cell>
          <cell r="BX186"/>
          <cell r="BY186">
            <v>0</v>
          </cell>
          <cell r="BZ186">
            <v>0</v>
          </cell>
          <cell r="CA186"/>
          <cell r="CB186">
            <v>0</v>
          </cell>
          <cell r="CC186">
            <v>0</v>
          </cell>
          <cell r="CD186"/>
          <cell r="CE186">
            <v>0</v>
          </cell>
          <cell r="CF186">
            <v>0</v>
          </cell>
          <cell r="CG186"/>
          <cell r="CH186">
            <v>0</v>
          </cell>
          <cell r="CI186">
            <v>0</v>
          </cell>
          <cell r="CJ186"/>
          <cell r="CK186">
            <v>0</v>
          </cell>
          <cell r="CL186">
            <v>0</v>
          </cell>
          <cell r="CM186"/>
          <cell r="CN186">
            <v>0</v>
          </cell>
          <cell r="CO186">
            <v>0</v>
          </cell>
          <cell r="CP186"/>
          <cell r="CQ186">
            <v>0</v>
          </cell>
          <cell r="CR186">
            <v>0</v>
          </cell>
          <cell r="CS186"/>
          <cell r="CT186">
            <v>0</v>
          </cell>
          <cell r="CU186">
            <v>0</v>
          </cell>
          <cell r="CV186"/>
          <cell r="CW186">
            <v>0</v>
          </cell>
          <cell r="CX186">
            <v>0</v>
          </cell>
          <cell r="CY186"/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/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/>
          <cell r="AX187">
            <v>4.795E-2</v>
          </cell>
          <cell r="AY187">
            <v>0</v>
          </cell>
          <cell r="AZ187"/>
          <cell r="BA187">
            <v>4.795E-2</v>
          </cell>
          <cell r="BB187">
            <v>0</v>
          </cell>
          <cell r="BC187"/>
          <cell r="BD187">
            <v>4.795E-2</v>
          </cell>
          <cell r="BE187">
            <v>0</v>
          </cell>
          <cell r="BF187"/>
          <cell r="BG187">
            <v>4.795E-2</v>
          </cell>
          <cell r="BH187">
            <v>0</v>
          </cell>
          <cell r="BI187"/>
          <cell r="BJ187">
            <v>4.795E-2</v>
          </cell>
          <cell r="BK187">
            <v>0</v>
          </cell>
          <cell r="BL187"/>
          <cell r="BM187">
            <v>4.795E-2</v>
          </cell>
          <cell r="BN187">
            <v>0</v>
          </cell>
          <cell r="BO187"/>
          <cell r="BP187">
            <v>4.795E-2</v>
          </cell>
          <cell r="BQ187">
            <v>0</v>
          </cell>
          <cell r="BR187"/>
          <cell r="BS187">
            <v>4.795E-2</v>
          </cell>
          <cell r="BT187">
            <v>0</v>
          </cell>
          <cell r="BU187"/>
          <cell r="BV187">
            <v>4.795E-2</v>
          </cell>
          <cell r="BW187">
            <v>0</v>
          </cell>
          <cell r="BX187"/>
          <cell r="BY187">
            <v>4.795E-2</v>
          </cell>
          <cell r="BZ187">
            <v>0</v>
          </cell>
          <cell r="CA187"/>
          <cell r="CB187">
            <v>4.795E-2</v>
          </cell>
          <cell r="CC187">
            <v>0</v>
          </cell>
          <cell r="CD187"/>
          <cell r="CE187">
            <v>4.795E-2</v>
          </cell>
          <cell r="CF187">
            <v>0</v>
          </cell>
          <cell r="CG187"/>
          <cell r="CH187">
            <v>4.795E-2</v>
          </cell>
          <cell r="CI187">
            <v>0</v>
          </cell>
          <cell r="CJ187"/>
          <cell r="CK187">
            <v>4.795E-2</v>
          </cell>
          <cell r="CL187">
            <v>0</v>
          </cell>
          <cell r="CM187"/>
          <cell r="CN187">
            <v>4.795E-2</v>
          </cell>
          <cell r="CO187">
            <v>0</v>
          </cell>
          <cell r="CP187"/>
          <cell r="CQ187">
            <v>4.795E-2</v>
          </cell>
          <cell r="CR187">
            <v>0</v>
          </cell>
          <cell r="CS187"/>
          <cell r="CT187">
            <v>4.795E-2</v>
          </cell>
          <cell r="CU187">
            <v>0</v>
          </cell>
          <cell r="CV187"/>
          <cell r="CW187">
            <v>4.795E-2</v>
          </cell>
          <cell r="CX187">
            <v>0</v>
          </cell>
          <cell r="CY187"/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/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/>
          <cell r="AX188">
            <v>4.795E-2</v>
          </cell>
          <cell r="AY188">
            <v>0</v>
          </cell>
          <cell r="AZ188"/>
          <cell r="BA188">
            <v>4.795E-2</v>
          </cell>
          <cell r="BB188">
            <v>0</v>
          </cell>
          <cell r="BC188"/>
          <cell r="BD188">
            <v>4.795E-2</v>
          </cell>
          <cell r="BE188">
            <v>0</v>
          </cell>
          <cell r="BF188"/>
          <cell r="BG188">
            <v>4.795E-2</v>
          </cell>
          <cell r="BH188">
            <v>0</v>
          </cell>
          <cell r="BI188"/>
          <cell r="BJ188">
            <v>4.795E-2</v>
          </cell>
          <cell r="BK188">
            <v>0</v>
          </cell>
          <cell r="BL188"/>
          <cell r="BM188">
            <v>4.795E-2</v>
          </cell>
          <cell r="BN188">
            <v>0</v>
          </cell>
          <cell r="BO188"/>
          <cell r="BP188">
            <v>4.795E-2</v>
          </cell>
          <cell r="BQ188">
            <v>0</v>
          </cell>
          <cell r="BR188"/>
          <cell r="BS188">
            <v>4.795E-2</v>
          </cell>
          <cell r="BT188">
            <v>0</v>
          </cell>
          <cell r="BU188"/>
          <cell r="BV188">
            <v>4.795E-2</v>
          </cell>
          <cell r="BW188">
            <v>0</v>
          </cell>
          <cell r="BX188"/>
          <cell r="BY188">
            <v>4.795E-2</v>
          </cell>
          <cell r="BZ188">
            <v>0</v>
          </cell>
          <cell r="CA188"/>
          <cell r="CB188">
            <v>4.795E-2</v>
          </cell>
          <cell r="CC188">
            <v>0</v>
          </cell>
          <cell r="CD188"/>
          <cell r="CE188">
            <v>4.795E-2</v>
          </cell>
          <cell r="CF188">
            <v>0</v>
          </cell>
          <cell r="CG188"/>
          <cell r="CH188">
            <v>4.795E-2</v>
          </cell>
          <cell r="CI188">
            <v>0</v>
          </cell>
          <cell r="CJ188"/>
          <cell r="CK188">
            <v>4.795E-2</v>
          </cell>
          <cell r="CL188">
            <v>0</v>
          </cell>
          <cell r="CM188"/>
          <cell r="CN188">
            <v>4.795E-2</v>
          </cell>
          <cell r="CO188">
            <v>0</v>
          </cell>
          <cell r="CP188"/>
          <cell r="CQ188">
            <v>4.795E-2</v>
          </cell>
          <cell r="CR188">
            <v>0</v>
          </cell>
          <cell r="CS188"/>
          <cell r="CT188">
            <v>4.795E-2</v>
          </cell>
          <cell r="CU188">
            <v>0</v>
          </cell>
          <cell r="CV188"/>
          <cell r="CW188">
            <v>4.795E-2</v>
          </cell>
          <cell r="CX188">
            <v>0</v>
          </cell>
          <cell r="CY188"/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/>
          <cell r="AX189">
            <v>0</v>
          </cell>
          <cell r="AY189">
            <v>0</v>
          </cell>
          <cell r="AZ189"/>
          <cell r="BA189">
            <v>0</v>
          </cell>
          <cell r="BB189">
            <v>0</v>
          </cell>
          <cell r="BC189"/>
          <cell r="BD189">
            <v>0</v>
          </cell>
          <cell r="BE189">
            <v>0</v>
          </cell>
          <cell r="BF189"/>
          <cell r="BG189">
            <v>0</v>
          </cell>
          <cell r="BH189">
            <v>0</v>
          </cell>
          <cell r="BI189"/>
          <cell r="BJ189">
            <v>0</v>
          </cell>
          <cell r="BK189">
            <v>0</v>
          </cell>
          <cell r="BL189"/>
          <cell r="BM189">
            <v>0</v>
          </cell>
          <cell r="BN189">
            <v>0</v>
          </cell>
          <cell r="BO189"/>
          <cell r="BP189">
            <v>0</v>
          </cell>
          <cell r="BQ189">
            <v>0</v>
          </cell>
          <cell r="BR189"/>
          <cell r="BS189">
            <v>0</v>
          </cell>
          <cell r="BT189">
            <v>0</v>
          </cell>
          <cell r="BU189"/>
          <cell r="BV189">
            <v>0</v>
          </cell>
          <cell r="BW189">
            <v>0</v>
          </cell>
          <cell r="BX189"/>
          <cell r="BY189">
            <v>0</v>
          </cell>
          <cell r="BZ189">
            <v>0</v>
          </cell>
          <cell r="CA189"/>
          <cell r="CB189">
            <v>0</v>
          </cell>
          <cell r="CC189">
            <v>0</v>
          </cell>
          <cell r="CD189"/>
          <cell r="CE189">
            <v>0</v>
          </cell>
          <cell r="CF189">
            <v>0</v>
          </cell>
          <cell r="CG189"/>
          <cell r="CH189">
            <v>0</v>
          </cell>
          <cell r="CI189">
            <v>0</v>
          </cell>
          <cell r="CJ189"/>
          <cell r="CK189">
            <v>0</v>
          </cell>
          <cell r="CL189">
            <v>0</v>
          </cell>
          <cell r="CM189"/>
          <cell r="CN189">
            <v>0</v>
          </cell>
          <cell r="CO189">
            <v>0</v>
          </cell>
          <cell r="CP189"/>
          <cell r="CQ189">
            <v>0</v>
          </cell>
          <cell r="CR189">
            <v>0</v>
          </cell>
          <cell r="CS189"/>
          <cell r="CT189">
            <v>0</v>
          </cell>
          <cell r="CU189">
            <v>0</v>
          </cell>
          <cell r="CV189"/>
          <cell r="CW189">
            <v>0</v>
          </cell>
          <cell r="CX189">
            <v>0</v>
          </cell>
          <cell r="CY189"/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/>
          <cell r="AX190">
            <v>0</v>
          </cell>
          <cell r="AY190">
            <v>0</v>
          </cell>
          <cell r="AZ190"/>
          <cell r="BA190">
            <v>0</v>
          </cell>
          <cell r="BB190">
            <v>0</v>
          </cell>
          <cell r="BC190"/>
          <cell r="BD190">
            <v>0</v>
          </cell>
          <cell r="BE190">
            <v>0</v>
          </cell>
          <cell r="BF190"/>
          <cell r="BG190">
            <v>0</v>
          </cell>
          <cell r="BH190">
            <v>0</v>
          </cell>
          <cell r="BI190"/>
          <cell r="BJ190">
            <v>0</v>
          </cell>
          <cell r="BK190">
            <v>0</v>
          </cell>
          <cell r="BL190"/>
          <cell r="BM190">
            <v>0</v>
          </cell>
          <cell r="BN190">
            <v>0</v>
          </cell>
          <cell r="BO190"/>
          <cell r="BP190">
            <v>0</v>
          </cell>
          <cell r="BQ190">
            <v>0</v>
          </cell>
          <cell r="BR190"/>
          <cell r="BS190">
            <v>0</v>
          </cell>
          <cell r="BT190">
            <v>0</v>
          </cell>
          <cell r="BU190"/>
          <cell r="BV190">
            <v>0</v>
          </cell>
          <cell r="BW190">
            <v>0</v>
          </cell>
          <cell r="BX190"/>
          <cell r="BY190">
            <v>0</v>
          </cell>
          <cell r="BZ190">
            <v>0</v>
          </cell>
          <cell r="CA190"/>
          <cell r="CB190">
            <v>0</v>
          </cell>
          <cell r="CC190">
            <v>0</v>
          </cell>
          <cell r="CD190"/>
          <cell r="CE190">
            <v>0</v>
          </cell>
          <cell r="CF190">
            <v>0</v>
          </cell>
          <cell r="CG190"/>
          <cell r="CH190">
            <v>0</v>
          </cell>
          <cell r="CI190">
            <v>0</v>
          </cell>
          <cell r="CJ190"/>
          <cell r="CK190">
            <v>0</v>
          </cell>
          <cell r="CL190">
            <v>0</v>
          </cell>
          <cell r="CM190"/>
          <cell r="CN190">
            <v>0</v>
          </cell>
          <cell r="CO190">
            <v>0</v>
          </cell>
          <cell r="CP190"/>
          <cell r="CQ190">
            <v>0</v>
          </cell>
          <cell r="CR190">
            <v>0</v>
          </cell>
          <cell r="CS190"/>
          <cell r="CT190">
            <v>0</v>
          </cell>
          <cell r="CU190">
            <v>0</v>
          </cell>
          <cell r="CV190"/>
          <cell r="CW190">
            <v>0</v>
          </cell>
          <cell r="CX190">
            <v>0</v>
          </cell>
          <cell r="CY190"/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3"/>
  <sheetViews>
    <sheetView tabSelected="1" view="pageBreakPreview" zoomScale="85" zoomScaleNormal="85" zoomScaleSheetLayoutView="85" workbookViewId="0"/>
  </sheetViews>
  <sheetFormatPr baseColWidth="10" defaultColWidth="8.375" defaultRowHeight="13.5" customHeight="1"/>
  <cols>
    <col min="1" max="1" width="2.125" style="28" customWidth="1"/>
    <col min="2" max="2" width="24" style="28" customWidth="1"/>
    <col min="3" max="3" width="5.25" style="37" customWidth="1"/>
    <col min="4" max="4" width="16" style="29" customWidth="1"/>
    <col min="5" max="5" width="7.875" style="29" customWidth="1"/>
    <col min="6" max="6" width="1.625" style="28" customWidth="1"/>
    <col min="7" max="7" width="10.25" style="38" customWidth="1"/>
    <col min="8" max="8" width="1.625" style="28" customWidth="1"/>
    <col min="9" max="9" width="10.25" style="38" customWidth="1"/>
    <col min="10" max="16384" width="8.375" style="31"/>
  </cols>
  <sheetData>
    <row r="1" spans="1:9" ht="15">
      <c r="A1" s="10" t="s">
        <v>159</v>
      </c>
      <c r="B1" s="33"/>
      <c r="C1" s="34"/>
      <c r="G1" s="35"/>
      <c r="I1" s="35"/>
    </row>
    <row r="2" spans="1:9" ht="15">
      <c r="A2" s="32" t="s">
        <v>13</v>
      </c>
      <c r="B2" s="33"/>
      <c r="C2" s="34"/>
      <c r="G2" s="35"/>
      <c r="I2" s="36" t="s">
        <v>108</v>
      </c>
    </row>
    <row r="3" spans="1:9" ht="26.25" customHeight="1">
      <c r="B3" s="33"/>
    </row>
    <row r="4" spans="1:9" s="39" customFormat="1" ht="20.25">
      <c r="A4" s="167" t="s">
        <v>183</v>
      </c>
      <c r="B4" s="167"/>
      <c r="C4" s="167"/>
      <c r="D4" s="167"/>
      <c r="E4" s="167"/>
      <c r="F4" s="167"/>
      <c r="G4" s="167"/>
      <c r="H4" s="167"/>
      <c r="I4" s="167"/>
    </row>
    <row r="5" spans="1:9" ht="36.75" customHeight="1">
      <c r="A5" s="58"/>
      <c r="B5" s="43"/>
      <c r="C5" s="56"/>
      <c r="D5" s="59"/>
      <c r="E5" s="59"/>
      <c r="F5" s="60"/>
      <c r="G5" s="35"/>
      <c r="H5" s="60"/>
    </row>
    <row r="6" spans="1:9" ht="18" customHeight="1">
      <c r="A6" s="40"/>
      <c r="B6" s="43"/>
      <c r="C6" s="41"/>
      <c r="D6" s="70"/>
      <c r="E6" s="38" t="s">
        <v>40</v>
      </c>
      <c r="F6" s="30"/>
      <c r="G6" s="80" t="s">
        <v>182</v>
      </c>
      <c r="H6" s="43"/>
      <c r="I6" s="80" t="s">
        <v>160</v>
      </c>
    </row>
    <row r="7" spans="1:9" ht="13.5" customHeight="1">
      <c r="A7" s="61"/>
      <c r="B7" s="43"/>
      <c r="C7" s="41"/>
      <c r="D7" s="71"/>
      <c r="E7" s="81" t="s">
        <v>12</v>
      </c>
      <c r="F7" s="86"/>
      <c r="G7" s="81" t="s">
        <v>21</v>
      </c>
      <c r="H7" s="43"/>
      <c r="I7" s="81" t="s">
        <v>21</v>
      </c>
    </row>
    <row r="8" spans="1:9" ht="16.5" customHeight="1">
      <c r="A8" s="57" t="s">
        <v>11</v>
      </c>
      <c r="B8" s="43"/>
      <c r="C8" s="56"/>
      <c r="D8" s="30"/>
      <c r="E8" s="30"/>
      <c r="F8" s="40"/>
      <c r="H8" s="40"/>
    </row>
    <row r="9" spans="1:9" ht="16.5" customHeight="1">
      <c r="A9" s="57" t="s">
        <v>22</v>
      </c>
      <c r="B9" s="43"/>
      <c r="C9" s="41"/>
      <c r="D9" s="30"/>
      <c r="E9" s="30"/>
      <c r="F9" s="40"/>
      <c r="G9" s="82"/>
      <c r="H9" s="40"/>
      <c r="I9" s="82"/>
    </row>
    <row r="10" spans="1:9" ht="16.5" customHeight="1">
      <c r="A10" s="40" t="s">
        <v>0</v>
      </c>
      <c r="B10" s="43"/>
      <c r="C10" s="41"/>
      <c r="D10" s="30"/>
      <c r="E10" s="41">
        <v>21</v>
      </c>
      <c r="F10" s="40"/>
      <c r="G10" s="83">
        <v>130711</v>
      </c>
      <c r="H10" s="40"/>
      <c r="I10" s="83">
        <v>131034</v>
      </c>
    </row>
    <row r="11" spans="1:9" ht="16.5" customHeight="1">
      <c r="A11" s="40" t="s">
        <v>1</v>
      </c>
      <c r="B11" s="43"/>
      <c r="C11" s="41"/>
      <c r="D11" s="30"/>
      <c r="E11" s="41">
        <v>22</v>
      </c>
      <c r="F11" s="74"/>
      <c r="G11" s="83">
        <v>473561</v>
      </c>
      <c r="H11" s="40"/>
      <c r="I11" s="83">
        <v>426835</v>
      </c>
    </row>
    <row r="12" spans="1:9" ht="16.5" customHeight="1">
      <c r="A12" s="40" t="s">
        <v>30</v>
      </c>
      <c r="B12" s="43"/>
      <c r="C12" s="41"/>
      <c r="D12" s="30"/>
      <c r="E12" s="41">
        <v>23</v>
      </c>
      <c r="F12" s="40"/>
      <c r="G12" s="83">
        <v>361330</v>
      </c>
      <c r="H12" s="40"/>
      <c r="I12" s="83">
        <v>356219</v>
      </c>
    </row>
    <row r="13" spans="1:9" ht="16.5" customHeight="1">
      <c r="A13" s="40" t="s">
        <v>68</v>
      </c>
      <c r="B13" s="43"/>
      <c r="C13" s="41"/>
      <c r="D13" s="30"/>
      <c r="E13" s="41">
        <v>24</v>
      </c>
      <c r="F13" s="40"/>
      <c r="G13" s="83">
        <v>13562</v>
      </c>
      <c r="H13" s="40"/>
      <c r="I13" s="83">
        <v>13252</v>
      </c>
    </row>
    <row r="14" spans="1:9" ht="16.5" customHeight="1">
      <c r="A14" s="40" t="s">
        <v>92</v>
      </c>
      <c r="B14" s="43"/>
      <c r="C14" s="72"/>
      <c r="D14" s="73"/>
      <c r="E14" s="41">
        <v>25</v>
      </c>
      <c r="F14" s="74"/>
      <c r="G14" s="83">
        <v>9617</v>
      </c>
      <c r="H14" s="84"/>
      <c r="I14" s="83">
        <v>11518</v>
      </c>
    </row>
    <row r="15" spans="1:9" ht="16.5" customHeight="1">
      <c r="A15" s="40" t="s">
        <v>31</v>
      </c>
      <c r="B15" s="74"/>
      <c r="C15" s="72"/>
      <c r="D15" s="73"/>
      <c r="E15" s="41">
        <v>26</v>
      </c>
      <c r="F15" s="74"/>
      <c r="G15" s="83">
        <v>4033</v>
      </c>
      <c r="H15" s="84"/>
      <c r="I15" s="83">
        <v>3137</v>
      </c>
    </row>
    <row r="16" spans="1:9" ht="16.5" customHeight="1">
      <c r="A16" s="45"/>
      <c r="B16" s="46"/>
      <c r="C16" s="41"/>
      <c r="D16" s="30"/>
      <c r="E16" s="30"/>
      <c r="F16" s="30"/>
      <c r="G16" s="85">
        <v>992814</v>
      </c>
      <c r="H16" s="30"/>
      <c r="I16" s="85">
        <v>941995</v>
      </c>
    </row>
    <row r="17" spans="1:9" ht="16.5" customHeight="1">
      <c r="A17" s="75"/>
      <c r="B17" s="43"/>
      <c r="C17" s="56"/>
      <c r="D17" s="30"/>
      <c r="E17" s="30"/>
      <c r="F17" s="40"/>
      <c r="H17" s="40"/>
    </row>
    <row r="18" spans="1:9" ht="16.5" customHeight="1">
      <c r="A18" s="57" t="s">
        <v>29</v>
      </c>
      <c r="B18" s="43"/>
      <c r="C18" s="56"/>
      <c r="D18" s="30"/>
      <c r="E18" s="30"/>
      <c r="F18" s="40"/>
      <c r="H18" s="40"/>
    </row>
    <row r="19" spans="1:9" ht="16.5" customHeight="1">
      <c r="A19" s="76" t="s">
        <v>28</v>
      </c>
      <c r="B19" s="77"/>
      <c r="C19" s="78"/>
      <c r="D19" s="79"/>
      <c r="E19" s="41">
        <v>27</v>
      </c>
      <c r="F19" s="79"/>
      <c r="G19" s="83">
        <v>405174</v>
      </c>
      <c r="H19" s="76"/>
      <c r="I19" s="83">
        <v>298744</v>
      </c>
    </row>
    <row r="20" spans="1:9" ht="16.5" customHeight="1">
      <c r="A20" s="76" t="s">
        <v>57</v>
      </c>
      <c r="B20" s="77"/>
      <c r="C20" s="78"/>
      <c r="D20" s="79"/>
      <c r="E20" s="41">
        <v>28</v>
      </c>
      <c r="F20" s="79"/>
      <c r="G20" s="83">
        <v>150861</v>
      </c>
      <c r="H20" s="76"/>
      <c r="I20" s="83">
        <v>144887</v>
      </c>
    </row>
    <row r="21" spans="1:9" ht="16.5" customHeight="1">
      <c r="A21" s="76" t="s">
        <v>61</v>
      </c>
      <c r="B21" s="77"/>
      <c r="C21" s="78"/>
      <c r="D21" s="79"/>
      <c r="E21" s="41">
        <v>29</v>
      </c>
      <c r="F21" s="79"/>
      <c r="G21" s="83">
        <v>110801</v>
      </c>
      <c r="H21" s="76"/>
      <c r="I21" s="83">
        <v>81621</v>
      </c>
    </row>
    <row r="22" spans="1:9" ht="16.5" customHeight="1">
      <c r="A22" s="76" t="s">
        <v>115</v>
      </c>
      <c r="B22" s="77"/>
      <c r="C22" s="78"/>
      <c r="D22" s="79"/>
      <c r="E22" s="41"/>
      <c r="F22" s="79"/>
      <c r="G22" s="83">
        <v>560</v>
      </c>
      <c r="H22" s="76"/>
      <c r="I22" s="83">
        <v>517</v>
      </c>
    </row>
    <row r="23" spans="1:9" ht="16.5" customHeight="1">
      <c r="A23" s="76" t="s">
        <v>69</v>
      </c>
      <c r="B23" s="77"/>
      <c r="C23" s="78"/>
      <c r="D23" s="79"/>
      <c r="E23" s="41">
        <v>30</v>
      </c>
      <c r="F23" s="79"/>
      <c r="G23" s="83">
        <v>373509</v>
      </c>
      <c r="H23" s="76"/>
      <c r="I23" s="83">
        <v>218270</v>
      </c>
    </row>
    <row r="24" spans="1:9" ht="16.5" customHeight="1">
      <c r="A24" s="45"/>
      <c r="B24" s="46"/>
      <c r="C24" s="41"/>
      <c r="D24" s="30"/>
      <c r="E24" s="30"/>
      <c r="F24" s="40"/>
      <c r="G24" s="87">
        <v>1040905</v>
      </c>
      <c r="H24" s="57"/>
      <c r="I24" s="87">
        <v>744039</v>
      </c>
    </row>
    <row r="25" spans="1:9" ht="16.5" customHeight="1" thickBot="1">
      <c r="A25" s="45"/>
      <c r="B25" s="46"/>
      <c r="C25" s="41"/>
      <c r="D25" s="30"/>
      <c r="E25" s="30"/>
      <c r="F25" s="40"/>
      <c r="G25" s="88">
        <v>2033719</v>
      </c>
      <c r="H25" s="40"/>
      <c r="I25" s="88">
        <v>1686034</v>
      </c>
    </row>
    <row r="26" spans="1:9" ht="16.5" customHeight="1" thickTop="1">
      <c r="A26" s="45"/>
      <c r="B26" s="46"/>
      <c r="C26" s="41"/>
      <c r="D26" s="30"/>
      <c r="E26" s="30"/>
      <c r="F26" s="40"/>
      <c r="G26" s="42"/>
      <c r="H26" s="40"/>
      <c r="I26" s="42"/>
    </row>
    <row r="27" spans="1:9" ht="16.5" customHeight="1">
      <c r="A27" s="45"/>
      <c r="B27" s="46"/>
      <c r="C27" s="41"/>
      <c r="D27" s="30"/>
      <c r="E27" s="30"/>
      <c r="F27" s="40"/>
      <c r="G27" s="42"/>
      <c r="H27" s="40"/>
      <c r="I27" s="42"/>
    </row>
    <row r="28" spans="1:9" ht="16.5" customHeight="1">
      <c r="A28" s="45"/>
      <c r="B28" s="46"/>
      <c r="C28" s="41"/>
      <c r="D28" s="30"/>
      <c r="E28" s="30"/>
      <c r="F28" s="40"/>
      <c r="G28" s="42"/>
      <c r="H28" s="40"/>
      <c r="I28" s="42"/>
    </row>
    <row r="29" spans="1:9" ht="16.5" customHeight="1">
      <c r="A29" s="45"/>
      <c r="B29" s="46"/>
      <c r="C29" s="41"/>
      <c r="D29" s="30"/>
      <c r="E29" s="30"/>
      <c r="F29" s="40"/>
      <c r="G29" s="42"/>
      <c r="H29" s="40"/>
      <c r="I29" s="42"/>
    </row>
    <row r="30" spans="1:9" ht="16.5" customHeight="1">
      <c r="A30" s="45"/>
      <c r="B30" s="46"/>
      <c r="C30" s="41"/>
      <c r="D30" s="30"/>
      <c r="E30" s="30"/>
      <c r="F30" s="40"/>
      <c r="G30" s="42"/>
      <c r="H30" s="40"/>
      <c r="I30" s="42"/>
    </row>
    <row r="31" spans="1:9" ht="16.5" customHeight="1">
      <c r="A31" s="45"/>
      <c r="B31" s="46"/>
      <c r="C31" s="41"/>
      <c r="D31" s="30"/>
      <c r="E31" s="30"/>
      <c r="F31" s="40"/>
      <c r="G31" s="42"/>
      <c r="H31" s="40"/>
      <c r="I31" s="42"/>
    </row>
    <row r="32" spans="1:9" ht="16.5" customHeight="1">
      <c r="A32" s="45"/>
      <c r="B32" s="46"/>
      <c r="C32" s="41"/>
      <c r="D32" s="30"/>
      <c r="E32" s="30"/>
      <c r="F32" s="40"/>
      <c r="G32" s="42"/>
      <c r="H32" s="40"/>
      <c r="I32" s="42"/>
    </row>
    <row r="33" spans="1:9" ht="16.5" customHeight="1">
      <c r="A33" s="45"/>
      <c r="B33" s="46"/>
      <c r="C33" s="41"/>
      <c r="D33" s="30"/>
      <c r="E33" s="30"/>
      <c r="F33" s="40"/>
      <c r="G33" s="42"/>
      <c r="H33" s="40"/>
      <c r="I33" s="42"/>
    </row>
    <row r="34" spans="1:9" ht="16.5" customHeight="1">
      <c r="A34" s="45"/>
      <c r="B34" s="46"/>
      <c r="C34" s="41"/>
      <c r="D34" s="30"/>
      <c r="E34" s="30"/>
      <c r="F34" s="40"/>
      <c r="G34" s="42"/>
      <c r="H34" s="40"/>
      <c r="I34" s="42"/>
    </row>
    <row r="35" spans="1:9" ht="16.5" customHeight="1">
      <c r="A35" s="45"/>
      <c r="B35" s="46"/>
      <c r="C35" s="41"/>
      <c r="D35" s="30"/>
      <c r="E35" s="30"/>
      <c r="F35" s="40"/>
      <c r="G35" s="42"/>
      <c r="H35" s="40"/>
      <c r="I35" s="42"/>
    </row>
    <row r="36" spans="1:9" ht="16.5" customHeight="1">
      <c r="A36" s="45"/>
      <c r="B36" s="46"/>
      <c r="C36" s="41"/>
      <c r="D36" s="30"/>
      <c r="E36" s="30"/>
      <c r="F36" s="40"/>
      <c r="G36" s="42"/>
      <c r="H36" s="40"/>
      <c r="I36" s="42"/>
    </row>
    <row r="37" spans="1:9" ht="16.5" customHeight="1">
      <c r="A37" s="45"/>
      <c r="B37" s="46"/>
      <c r="C37" s="41"/>
      <c r="D37" s="30"/>
      <c r="E37" s="30"/>
      <c r="F37" s="40"/>
      <c r="G37" s="42"/>
      <c r="H37" s="40"/>
      <c r="I37" s="42"/>
    </row>
    <row r="38" spans="1:9" ht="16.5" customHeight="1">
      <c r="A38" s="45"/>
      <c r="B38" s="46"/>
      <c r="C38" s="41"/>
      <c r="D38" s="30"/>
      <c r="E38" s="30"/>
      <c r="F38" s="40"/>
      <c r="G38" s="42"/>
      <c r="H38" s="40"/>
      <c r="I38" s="42"/>
    </row>
    <row r="39" spans="1:9" ht="16.5" customHeight="1">
      <c r="A39" s="45"/>
      <c r="B39" s="46"/>
      <c r="C39" s="41"/>
      <c r="D39" s="30"/>
      <c r="E39" s="30"/>
      <c r="F39" s="40"/>
      <c r="G39" s="42"/>
      <c r="H39" s="40"/>
      <c r="I39" s="42"/>
    </row>
    <row r="40" spans="1:9" ht="16.5" customHeight="1">
      <c r="A40" s="45"/>
      <c r="B40" s="46"/>
      <c r="C40" s="41"/>
      <c r="D40" s="30"/>
      <c r="E40" s="30"/>
      <c r="F40" s="40"/>
      <c r="G40" s="42"/>
      <c r="H40" s="40"/>
      <c r="I40" s="42"/>
    </row>
    <row r="41" spans="1:9" ht="16.5" customHeight="1">
      <c r="A41" s="45"/>
      <c r="B41" s="46"/>
      <c r="C41" s="41"/>
      <c r="D41" s="30"/>
      <c r="E41" s="30"/>
      <c r="F41" s="40"/>
      <c r="G41" s="42"/>
      <c r="H41" s="40"/>
      <c r="I41" s="42"/>
    </row>
    <row r="42" spans="1:9" ht="16.5" customHeight="1">
      <c r="A42" s="45"/>
      <c r="B42" s="46"/>
      <c r="C42" s="41"/>
      <c r="D42" s="30"/>
      <c r="E42" s="30"/>
      <c r="F42" s="40"/>
      <c r="G42" s="42"/>
      <c r="H42" s="40"/>
      <c r="I42" s="42"/>
    </row>
    <row r="43" spans="1:9" ht="16.5" customHeight="1">
      <c r="A43" s="45"/>
      <c r="B43" s="46"/>
      <c r="C43" s="41"/>
      <c r="D43" s="30"/>
      <c r="E43" s="30"/>
      <c r="F43" s="40"/>
      <c r="G43" s="42"/>
      <c r="H43" s="40"/>
      <c r="I43" s="42"/>
    </row>
    <row r="44" spans="1:9" ht="16.5" customHeight="1">
      <c r="A44" s="45"/>
      <c r="B44" s="46"/>
      <c r="C44" s="41"/>
      <c r="D44" s="30"/>
      <c r="E44" s="30"/>
      <c r="F44" s="40"/>
      <c r="G44" s="42"/>
      <c r="H44" s="40"/>
      <c r="I44" s="42"/>
    </row>
    <row r="45" spans="1:9" ht="15.75" customHeight="1">
      <c r="A45" s="45"/>
      <c r="B45" s="46"/>
      <c r="C45" s="41"/>
      <c r="D45" s="30"/>
      <c r="E45" s="30"/>
      <c r="F45" s="40"/>
      <c r="G45" s="42"/>
      <c r="H45" s="40"/>
      <c r="I45" s="42"/>
    </row>
    <row r="46" spans="1:9" ht="15.75" customHeight="1">
      <c r="A46" s="45"/>
      <c r="B46" s="46"/>
      <c r="C46" s="41"/>
      <c r="D46" s="30"/>
      <c r="E46" s="30"/>
      <c r="F46" s="40"/>
      <c r="G46" s="42"/>
      <c r="H46" s="40"/>
      <c r="I46" s="42"/>
    </row>
    <row r="47" spans="1:9" ht="16.5" customHeight="1">
      <c r="A47" s="166"/>
      <c r="B47" s="166"/>
      <c r="C47" s="166"/>
      <c r="D47" s="30"/>
      <c r="E47" s="30"/>
      <c r="F47" s="40"/>
      <c r="G47" s="42"/>
      <c r="H47" s="40"/>
      <c r="I47" s="42"/>
    </row>
    <row r="48" spans="1:9" ht="15">
      <c r="A48" s="11" t="s">
        <v>159</v>
      </c>
      <c r="B48" s="43"/>
      <c r="C48" s="56"/>
      <c r="D48" s="30"/>
      <c r="E48" s="30"/>
      <c r="F48" s="40"/>
      <c r="G48" s="35"/>
      <c r="H48" s="40"/>
      <c r="I48" s="35"/>
    </row>
    <row r="49" spans="1:9" ht="15">
      <c r="A49" s="57" t="s">
        <v>13</v>
      </c>
      <c r="B49" s="43"/>
      <c r="C49" s="56"/>
      <c r="D49" s="30"/>
      <c r="E49" s="30"/>
      <c r="F49" s="40"/>
      <c r="G49" s="35"/>
      <c r="H49" s="40"/>
      <c r="I49" s="36" t="s">
        <v>109</v>
      </c>
    </row>
    <row r="50" spans="1:9" ht="26.25" customHeight="1">
      <c r="A50" s="40"/>
      <c r="B50" s="43"/>
      <c r="C50" s="41"/>
      <c r="D50" s="30"/>
      <c r="E50" s="30"/>
      <c r="F50" s="40"/>
      <c r="H50" s="40"/>
    </row>
    <row r="51" spans="1:9" s="39" customFormat="1" ht="20.25">
      <c r="A51" s="167"/>
      <c r="B51" s="167"/>
      <c r="C51" s="167"/>
      <c r="D51" s="167"/>
      <c r="E51" s="167"/>
      <c r="F51" s="167"/>
      <c r="G51" s="167"/>
      <c r="H51" s="167"/>
      <c r="I51" s="167"/>
    </row>
    <row r="52" spans="1:9" ht="36.75" customHeight="1">
      <c r="A52" s="58"/>
      <c r="B52" s="43"/>
      <c r="C52" s="56"/>
      <c r="D52" s="59"/>
      <c r="E52" s="59"/>
      <c r="F52" s="60"/>
      <c r="G52" s="35"/>
      <c r="H52" s="60"/>
    </row>
    <row r="53" spans="1:9" ht="18" customHeight="1">
      <c r="A53" s="40"/>
      <c r="B53" s="43"/>
      <c r="C53" s="41"/>
      <c r="D53" s="70"/>
      <c r="E53" s="38" t="s">
        <v>40</v>
      </c>
      <c r="F53" s="30"/>
      <c r="G53" s="80" t="s">
        <v>182</v>
      </c>
      <c r="H53" s="43"/>
      <c r="I53" s="80" t="s">
        <v>160</v>
      </c>
    </row>
    <row r="54" spans="1:9" ht="13.5" customHeight="1">
      <c r="A54" s="61"/>
      <c r="B54" s="43"/>
      <c r="C54" s="41"/>
      <c r="D54" s="30"/>
      <c r="E54" s="81" t="s">
        <v>12</v>
      </c>
      <c r="F54" s="86"/>
      <c r="G54" s="81" t="s">
        <v>21</v>
      </c>
      <c r="H54" s="43"/>
      <c r="I54" s="81" t="s">
        <v>21</v>
      </c>
    </row>
    <row r="55" spans="1:9" ht="16.5" customHeight="1">
      <c r="A55" s="57" t="s">
        <v>103</v>
      </c>
      <c r="B55" s="43"/>
      <c r="C55" s="41"/>
      <c r="D55" s="30"/>
      <c r="E55" s="30"/>
      <c r="F55" s="40"/>
      <c r="H55" s="40"/>
    </row>
    <row r="56" spans="1:9" ht="16.5" customHeight="1">
      <c r="A56" s="57" t="s">
        <v>104</v>
      </c>
      <c r="B56" s="43"/>
      <c r="C56" s="41"/>
      <c r="D56" s="30"/>
      <c r="E56" s="30"/>
      <c r="F56" s="40"/>
      <c r="G56" s="82"/>
      <c r="H56" s="40"/>
      <c r="I56" s="82"/>
    </row>
    <row r="57" spans="1:9" ht="16.5" customHeight="1">
      <c r="A57" s="40" t="s">
        <v>38</v>
      </c>
      <c r="B57" s="43"/>
      <c r="C57" s="41"/>
      <c r="D57" s="30"/>
      <c r="E57" s="41">
        <v>31</v>
      </c>
      <c r="F57" s="40"/>
      <c r="G57" s="83">
        <v>33797</v>
      </c>
      <c r="H57" s="40"/>
      <c r="I57" s="83">
        <v>22539</v>
      </c>
    </row>
    <row r="58" spans="1:9" ht="16.5" customHeight="1">
      <c r="A58" s="40" t="s">
        <v>39</v>
      </c>
      <c r="B58" s="43"/>
      <c r="C58" s="41"/>
      <c r="D58" s="30"/>
      <c r="E58" s="41">
        <v>31</v>
      </c>
      <c r="F58" s="40"/>
      <c r="G58" s="83">
        <v>9949</v>
      </c>
      <c r="H58" s="40"/>
      <c r="I58" s="83">
        <v>9949</v>
      </c>
    </row>
    <row r="59" spans="1:9" ht="16.5" customHeight="1">
      <c r="A59" s="30" t="s">
        <v>65</v>
      </c>
      <c r="B59" s="46"/>
      <c r="C59" s="41"/>
      <c r="D59" s="30"/>
      <c r="E59" s="41">
        <v>31</v>
      </c>
      <c r="F59" s="40"/>
      <c r="G59" s="83">
        <v>716396</v>
      </c>
      <c r="H59" s="40"/>
      <c r="I59" s="83">
        <v>327767</v>
      </c>
    </row>
    <row r="60" spans="1:9" ht="16.5" customHeight="1">
      <c r="A60" s="57" t="s">
        <v>66</v>
      </c>
      <c r="B60" s="43"/>
      <c r="C60" s="41"/>
      <c r="D60" s="30"/>
      <c r="E60" s="41"/>
      <c r="F60" s="40"/>
      <c r="G60" s="85">
        <v>760142</v>
      </c>
      <c r="H60" s="40"/>
      <c r="I60" s="85">
        <v>360255</v>
      </c>
    </row>
    <row r="61" spans="1:9" ht="16.5" customHeight="1">
      <c r="A61" s="40" t="s">
        <v>67</v>
      </c>
      <c r="B61" s="43"/>
      <c r="C61" s="41"/>
      <c r="D61" s="30"/>
      <c r="E61" s="41">
        <v>31</v>
      </c>
      <c r="F61" s="40"/>
      <c r="G61" s="91">
        <v>5409</v>
      </c>
      <c r="H61" s="40"/>
      <c r="I61" s="91">
        <v>293864</v>
      </c>
    </row>
    <row r="62" spans="1:9" ht="16.5" customHeight="1">
      <c r="A62" s="44"/>
      <c r="B62" s="89"/>
      <c r="C62" s="78"/>
      <c r="D62" s="79"/>
      <c r="E62" s="79"/>
      <c r="F62" s="76"/>
      <c r="G62" s="92">
        <v>765551</v>
      </c>
      <c r="H62" s="79"/>
      <c r="I62" s="92">
        <v>654119</v>
      </c>
    </row>
    <row r="63" spans="1:9" ht="16.5" customHeight="1">
      <c r="A63" s="40"/>
      <c r="B63" s="43"/>
      <c r="C63" s="41"/>
      <c r="D63" s="30"/>
      <c r="E63" s="30"/>
      <c r="F63" s="40"/>
      <c r="G63" s="42"/>
      <c r="H63" s="40"/>
      <c r="I63" s="42"/>
    </row>
    <row r="64" spans="1:9" ht="16.5" customHeight="1">
      <c r="A64" s="57" t="s">
        <v>5</v>
      </c>
      <c r="B64" s="43"/>
      <c r="C64" s="41"/>
      <c r="D64" s="30"/>
      <c r="E64" s="30"/>
      <c r="F64" s="40"/>
      <c r="G64" s="42"/>
      <c r="H64" s="40"/>
      <c r="I64" s="42"/>
    </row>
    <row r="65" spans="1:9" ht="16.5" customHeight="1">
      <c r="A65" s="40" t="s">
        <v>27</v>
      </c>
      <c r="B65" s="43"/>
      <c r="C65" s="90"/>
      <c r="D65" s="30"/>
      <c r="E65" s="41">
        <v>32</v>
      </c>
      <c r="F65" s="40"/>
      <c r="G65" s="83">
        <v>506539</v>
      </c>
      <c r="H65" s="40"/>
      <c r="I65" s="83">
        <v>456089</v>
      </c>
    </row>
    <row r="66" spans="1:9" ht="16.5" customHeight="1">
      <c r="A66" s="40" t="s">
        <v>71</v>
      </c>
      <c r="B66" s="43"/>
      <c r="C66" s="90"/>
      <c r="D66" s="30"/>
      <c r="E66" s="41">
        <v>33</v>
      </c>
      <c r="F66" s="40"/>
      <c r="G66" s="83">
        <v>28763</v>
      </c>
      <c r="H66" s="40"/>
      <c r="I66" s="83">
        <v>28665</v>
      </c>
    </row>
    <row r="67" spans="1:9" ht="16.5" customHeight="1">
      <c r="A67" s="40" t="s">
        <v>93</v>
      </c>
      <c r="B67" s="43"/>
      <c r="C67" s="90"/>
      <c r="D67" s="30"/>
      <c r="E67" s="41">
        <v>25</v>
      </c>
      <c r="F67" s="40"/>
      <c r="G67" s="83">
        <v>99977</v>
      </c>
      <c r="H67" s="40"/>
      <c r="I67" s="83">
        <v>86940</v>
      </c>
    </row>
    <row r="68" spans="1:9" ht="16.5" customHeight="1">
      <c r="A68" s="40" t="s">
        <v>6</v>
      </c>
      <c r="B68" s="43"/>
      <c r="C68" s="90"/>
      <c r="D68" s="30"/>
      <c r="E68" s="41">
        <v>34</v>
      </c>
      <c r="F68" s="40"/>
      <c r="G68" s="83">
        <v>14187</v>
      </c>
      <c r="H68" s="40"/>
      <c r="I68" s="83">
        <v>9735</v>
      </c>
    </row>
    <row r="69" spans="1:9" ht="16.5" customHeight="1">
      <c r="A69" s="44"/>
      <c r="B69" s="89"/>
      <c r="C69" s="78"/>
      <c r="D69" s="79"/>
      <c r="E69" s="79"/>
      <c r="F69" s="76"/>
      <c r="G69" s="93">
        <v>649466</v>
      </c>
      <c r="H69" s="79"/>
      <c r="I69" s="93">
        <v>581429</v>
      </c>
    </row>
    <row r="70" spans="1:9" ht="16.5" customHeight="1">
      <c r="A70" s="57" t="s">
        <v>2</v>
      </c>
      <c r="B70" s="43"/>
      <c r="C70" s="90"/>
      <c r="D70" s="30"/>
      <c r="E70" s="30"/>
      <c r="F70" s="40"/>
      <c r="H70" s="40"/>
    </row>
    <row r="71" spans="1:9" ht="16.5" customHeight="1">
      <c r="A71" s="40" t="s">
        <v>27</v>
      </c>
      <c r="B71" s="43"/>
      <c r="C71" s="90"/>
      <c r="D71" s="30"/>
      <c r="E71" s="41">
        <v>32</v>
      </c>
      <c r="F71" s="40"/>
      <c r="G71" s="83">
        <v>56847</v>
      </c>
      <c r="H71" s="40"/>
      <c r="I71" s="83">
        <v>74594</v>
      </c>
    </row>
    <row r="72" spans="1:9" ht="16.5" customHeight="1">
      <c r="A72" s="40" t="s">
        <v>58</v>
      </c>
      <c r="B72" s="43"/>
      <c r="C72" s="90"/>
      <c r="D72" s="30"/>
      <c r="E72" s="41">
        <v>34</v>
      </c>
      <c r="F72" s="40"/>
      <c r="G72" s="83">
        <v>395581</v>
      </c>
      <c r="H72" s="40"/>
      <c r="I72" s="83">
        <v>262099</v>
      </c>
    </row>
    <row r="73" spans="1:9" ht="16.5" customHeight="1">
      <c r="A73" s="40" t="s">
        <v>3</v>
      </c>
      <c r="B73" s="43"/>
      <c r="C73" s="90"/>
      <c r="D73" s="30"/>
      <c r="E73" s="41">
        <v>35</v>
      </c>
      <c r="F73" s="40"/>
      <c r="G73" s="83">
        <v>23105</v>
      </c>
      <c r="H73" s="40"/>
      <c r="I73" s="83">
        <v>17979</v>
      </c>
    </row>
    <row r="74" spans="1:9" ht="16.5" customHeight="1">
      <c r="A74" s="40" t="s">
        <v>116</v>
      </c>
      <c r="B74" s="43"/>
      <c r="C74" s="90"/>
      <c r="D74" s="30"/>
      <c r="E74" s="30"/>
      <c r="F74" s="40"/>
      <c r="G74" s="83">
        <v>9852</v>
      </c>
      <c r="H74" s="40"/>
      <c r="I74" s="83">
        <v>9198</v>
      </c>
    </row>
    <row r="75" spans="1:9" ht="16.5" customHeight="1">
      <c r="A75" s="40" t="s">
        <v>4</v>
      </c>
      <c r="B75" s="43"/>
      <c r="C75" s="90"/>
      <c r="D75" s="30"/>
      <c r="E75" s="41">
        <v>34</v>
      </c>
      <c r="F75" s="40"/>
      <c r="G75" s="83">
        <v>133317</v>
      </c>
      <c r="H75" s="40"/>
      <c r="I75" s="83">
        <v>86616</v>
      </c>
    </row>
    <row r="76" spans="1:9" ht="16.5" customHeight="1">
      <c r="A76" s="44"/>
      <c r="B76" s="89"/>
      <c r="C76" s="78"/>
      <c r="D76" s="79"/>
      <c r="E76" s="79"/>
      <c r="F76" s="76"/>
      <c r="G76" s="94">
        <v>618702</v>
      </c>
      <c r="H76" s="76"/>
      <c r="I76" s="94">
        <v>450486</v>
      </c>
    </row>
    <row r="77" spans="1:9" ht="16.5" customHeight="1" thickBot="1">
      <c r="A77" s="45"/>
      <c r="B77" s="46"/>
      <c r="C77" s="41"/>
      <c r="D77" s="30"/>
      <c r="E77" s="30"/>
      <c r="F77" s="40"/>
      <c r="G77" s="88">
        <v>2033719</v>
      </c>
      <c r="H77" s="40"/>
      <c r="I77" s="88">
        <v>1686034</v>
      </c>
    </row>
    <row r="78" spans="1:9" ht="16.5" customHeight="1" thickTop="1">
      <c r="A78" s="45"/>
      <c r="B78" s="46"/>
      <c r="C78" s="41"/>
      <c r="D78" s="30"/>
      <c r="E78" s="30"/>
      <c r="F78" s="40"/>
      <c r="G78" s="42"/>
      <c r="I78" s="42"/>
    </row>
    <row r="79" spans="1:9" ht="16.5" customHeight="1">
      <c r="A79" s="45"/>
      <c r="B79" s="46"/>
      <c r="C79" s="41"/>
      <c r="D79" s="30"/>
      <c r="E79" s="30"/>
      <c r="G79" s="42"/>
      <c r="I79" s="42"/>
    </row>
    <row r="80" spans="1:9" ht="16.5" customHeight="1">
      <c r="A80" s="45"/>
      <c r="B80" s="46"/>
      <c r="C80" s="41"/>
      <c r="D80" s="30"/>
      <c r="E80" s="30"/>
      <c r="G80" s="42"/>
      <c r="I80" s="42"/>
    </row>
    <row r="81" spans="1:9" ht="16.5" customHeight="1">
      <c r="A81" s="45"/>
      <c r="B81" s="46"/>
      <c r="C81" s="41"/>
      <c r="D81" s="30"/>
      <c r="E81" s="30"/>
      <c r="G81" s="42"/>
      <c r="I81" s="42"/>
    </row>
    <row r="82" spans="1:9" ht="16.5" customHeight="1">
      <c r="A82" s="45"/>
      <c r="B82" s="46"/>
      <c r="C82" s="41"/>
      <c r="D82" s="30"/>
      <c r="E82" s="30"/>
      <c r="G82" s="42"/>
      <c r="I82" s="42"/>
    </row>
    <row r="83" spans="1:9" ht="16.5" customHeight="1">
      <c r="A83" s="45"/>
      <c r="B83" s="46"/>
      <c r="C83" s="41"/>
      <c r="D83" s="30"/>
      <c r="E83" s="30"/>
      <c r="G83" s="42"/>
      <c r="I83" s="42"/>
    </row>
    <row r="84" spans="1:9" ht="16.5" customHeight="1">
      <c r="A84" s="45"/>
      <c r="B84" s="46"/>
      <c r="C84" s="41"/>
      <c r="D84" s="30"/>
      <c r="E84" s="30"/>
      <c r="G84" s="42"/>
      <c r="I84" s="42"/>
    </row>
    <row r="85" spans="1:9" ht="16.5" customHeight="1">
      <c r="A85" s="45"/>
      <c r="B85" s="46"/>
      <c r="C85" s="41"/>
      <c r="D85" s="30"/>
      <c r="E85" s="30"/>
      <c r="G85" s="42"/>
      <c r="I85" s="42"/>
    </row>
    <row r="86" spans="1:9" ht="16.5" customHeight="1">
      <c r="A86" s="45"/>
      <c r="B86" s="46"/>
      <c r="C86" s="41"/>
      <c r="D86" s="30"/>
      <c r="E86" s="30"/>
      <c r="G86" s="42"/>
      <c r="I86" s="42"/>
    </row>
    <row r="87" spans="1:9" ht="16.5" customHeight="1">
      <c r="A87" s="45"/>
      <c r="B87" s="46"/>
      <c r="C87" s="41"/>
      <c r="D87" s="30"/>
      <c r="E87" s="30"/>
      <c r="G87" s="42"/>
      <c r="I87" s="42"/>
    </row>
    <row r="88" spans="1:9" ht="16.5" customHeight="1">
      <c r="A88" s="45"/>
      <c r="B88" s="46"/>
      <c r="C88" s="41"/>
      <c r="D88" s="30"/>
      <c r="E88" s="30"/>
      <c r="G88" s="42"/>
      <c r="I88" s="42"/>
    </row>
    <row r="89" spans="1:9" ht="16.5" customHeight="1">
      <c r="A89" s="45"/>
      <c r="B89" s="46"/>
      <c r="C89" s="41"/>
      <c r="D89" s="30"/>
      <c r="E89" s="30"/>
      <c r="G89" s="42"/>
      <c r="I89" s="42"/>
    </row>
    <row r="90" spans="1:9" ht="16.5" customHeight="1">
      <c r="A90" s="45"/>
      <c r="B90" s="46"/>
      <c r="C90" s="41"/>
      <c r="D90" s="30"/>
      <c r="E90" s="30"/>
      <c r="G90" s="42"/>
      <c r="I90" s="42"/>
    </row>
    <row r="91" spans="1:9" ht="16.5" customHeight="1">
      <c r="A91" s="45"/>
      <c r="B91" s="46"/>
      <c r="C91" s="41"/>
      <c r="D91" s="30"/>
      <c r="E91" s="30"/>
      <c r="G91" s="42"/>
      <c r="I91" s="42"/>
    </row>
    <row r="92" spans="1:9" ht="16.5" customHeight="1">
      <c r="A92" s="45"/>
      <c r="B92" s="46"/>
      <c r="C92" s="41"/>
      <c r="D92" s="30"/>
      <c r="E92" s="30"/>
      <c r="G92" s="42"/>
      <c r="I92" s="42"/>
    </row>
    <row r="93" spans="1:9" ht="15">
      <c r="A93" s="166"/>
      <c r="B93" s="166"/>
      <c r="C93" s="166"/>
    </row>
  </sheetData>
  <mergeCells count="4">
    <mergeCell ref="A47:C47"/>
    <mergeCell ref="A93:C93"/>
    <mergeCell ref="A4:I4"/>
    <mergeCell ref="A51:I51"/>
  </mergeCells>
  <pageMargins left="0.78740157480314965" right="0.78740157480314965" top="0.51181102362204722" bottom="0.9055118110236221" header="0.51181102362204722" footer="0.51181102362204722"/>
  <pageSetup paperSize="9" scale="95" fitToHeight="2" orientation="portrait" r:id="rId1"/>
  <headerFooter alignWithMargins="0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view="pageBreakPreview" zoomScale="80" zoomScaleNormal="100" zoomScaleSheetLayoutView="80" workbookViewId="0"/>
  </sheetViews>
  <sheetFormatPr baseColWidth="10" defaultColWidth="9.5" defaultRowHeight="13.5" customHeight="1"/>
  <cols>
    <col min="1" max="1" width="2.125" style="6" customWidth="1"/>
    <col min="2" max="2" width="49.625" style="6" customWidth="1"/>
    <col min="3" max="3" width="11.875" style="8" customWidth="1"/>
    <col min="4" max="4" width="1.625" style="8" customWidth="1"/>
    <col min="5" max="5" width="15.75" style="8" customWidth="1"/>
    <col min="6" max="6" width="1.625" style="6" customWidth="1"/>
    <col min="7" max="7" width="15.75" style="6" customWidth="1"/>
    <col min="8" max="16384" width="9.5" style="4"/>
  </cols>
  <sheetData>
    <row r="1" spans="1:9" ht="15">
      <c r="A1" s="10" t="s">
        <v>159</v>
      </c>
      <c r="B1" s="7"/>
      <c r="G1" s="9"/>
    </row>
    <row r="2" spans="1:9" ht="15">
      <c r="A2" s="10" t="s">
        <v>13</v>
      </c>
      <c r="B2" s="7"/>
      <c r="G2" s="36" t="s">
        <v>96</v>
      </c>
    </row>
    <row r="3" spans="1:9" ht="13.5" customHeight="1">
      <c r="B3" s="7"/>
    </row>
    <row r="4" spans="1:9" ht="33" customHeight="1">
      <c r="B4" s="7"/>
    </row>
    <row r="5" spans="1:9" s="5" customFormat="1" ht="20.25">
      <c r="A5" s="95" t="s">
        <v>23</v>
      </c>
      <c r="B5" s="96"/>
      <c r="C5" s="97"/>
      <c r="D5" s="97"/>
      <c r="E5" s="97"/>
      <c r="F5" s="97"/>
      <c r="G5" s="97"/>
    </row>
    <row r="6" spans="1:9" s="5" customFormat="1" ht="20.25">
      <c r="A6" s="95" t="s">
        <v>184</v>
      </c>
      <c r="B6" s="96"/>
      <c r="C6" s="97"/>
      <c r="D6" s="97"/>
      <c r="E6" s="97"/>
      <c r="F6" s="97"/>
      <c r="G6" s="97"/>
    </row>
    <row r="7" spans="1:9" s="5" customFormat="1" ht="20.25">
      <c r="A7" s="95"/>
      <c r="B7" s="96"/>
      <c r="C7" s="97"/>
      <c r="D7" s="97"/>
      <c r="E7" s="97"/>
      <c r="F7" s="97"/>
      <c r="G7" s="97"/>
    </row>
    <row r="8" spans="1:9" ht="15" customHeight="1">
      <c r="A8" s="98"/>
      <c r="B8" s="99"/>
      <c r="C8" s="38" t="s">
        <v>40</v>
      </c>
      <c r="D8" s="98"/>
      <c r="E8" s="80" t="s">
        <v>185</v>
      </c>
      <c r="F8" s="98"/>
      <c r="G8" s="80" t="s">
        <v>161</v>
      </c>
    </row>
    <row r="9" spans="1:9" ht="15">
      <c r="A9" s="45"/>
      <c r="B9" s="46"/>
      <c r="C9" s="106" t="s">
        <v>12</v>
      </c>
      <c r="D9" s="40"/>
      <c r="E9" s="81" t="s">
        <v>21</v>
      </c>
      <c r="F9" s="104"/>
      <c r="G9" s="81" t="s">
        <v>21</v>
      </c>
    </row>
    <row r="10" spans="1:9" ht="16.5" customHeight="1">
      <c r="A10" s="100" t="s">
        <v>7</v>
      </c>
      <c r="B10" s="101"/>
      <c r="C10" s="38">
        <v>8</v>
      </c>
      <c r="E10" s="67">
        <v>2041730</v>
      </c>
      <c r="F10" s="67"/>
      <c r="G10" s="67">
        <v>1530382</v>
      </c>
    </row>
    <row r="11" spans="1:9" ht="16.5" customHeight="1">
      <c r="A11" s="8" t="s">
        <v>10</v>
      </c>
      <c r="B11" s="101"/>
      <c r="C11" s="38"/>
      <c r="E11" s="67"/>
      <c r="F11" s="67"/>
      <c r="G11" s="67"/>
    </row>
    <row r="12" spans="1:9" ht="16.5" customHeight="1">
      <c r="A12" s="8" t="s">
        <v>162</v>
      </c>
      <c r="B12" s="101"/>
      <c r="C12" s="38">
        <v>9</v>
      </c>
      <c r="E12" s="162">
        <v>-1448631</v>
      </c>
      <c r="F12" s="67"/>
      <c r="G12" s="162">
        <v>-1103550</v>
      </c>
    </row>
    <row r="13" spans="1:9" ht="16.5" customHeight="1">
      <c r="A13" s="11" t="s">
        <v>8</v>
      </c>
      <c r="B13" s="101"/>
      <c r="C13" s="38"/>
      <c r="E13" s="32">
        <v>593099</v>
      </c>
      <c r="F13" s="67"/>
      <c r="G13" s="32">
        <v>426832</v>
      </c>
      <c r="H13" s="49"/>
      <c r="I13" s="49"/>
    </row>
    <row r="14" spans="1:9" ht="16.5" customHeight="1">
      <c r="A14" s="8" t="s">
        <v>163</v>
      </c>
      <c r="B14" s="101"/>
      <c r="C14" s="38">
        <v>10</v>
      </c>
      <c r="E14" s="67">
        <v>-237847</v>
      </c>
      <c r="F14" s="67"/>
      <c r="G14" s="67">
        <v>-192216</v>
      </c>
    </row>
    <row r="15" spans="1:9" ht="16.5" customHeight="1">
      <c r="A15" s="8" t="s">
        <v>164</v>
      </c>
      <c r="B15" s="101"/>
      <c r="C15" s="38">
        <v>11</v>
      </c>
      <c r="E15" s="67">
        <v>-33330</v>
      </c>
      <c r="F15" s="67"/>
      <c r="G15" s="67">
        <v>-23391</v>
      </c>
    </row>
    <row r="16" spans="1:9" ht="16.5" customHeight="1">
      <c r="A16" s="8" t="s">
        <v>165</v>
      </c>
      <c r="B16" s="101"/>
      <c r="C16" s="38">
        <v>12</v>
      </c>
      <c r="E16" s="67">
        <v>-128857</v>
      </c>
      <c r="F16" s="67"/>
      <c r="G16" s="67">
        <v>-102645</v>
      </c>
    </row>
    <row r="17" spans="1:11" ht="16.5" customHeight="1">
      <c r="A17" s="8" t="s">
        <v>166</v>
      </c>
      <c r="B17" s="101"/>
      <c r="C17" s="38">
        <v>13</v>
      </c>
      <c r="E17" s="67">
        <v>-1990</v>
      </c>
      <c r="F17" s="67"/>
      <c r="G17" s="67">
        <v>-164</v>
      </c>
    </row>
    <row r="18" spans="1:11" ht="16.5" customHeight="1">
      <c r="A18" s="8" t="s">
        <v>167</v>
      </c>
      <c r="B18" s="101"/>
      <c r="C18" s="38">
        <v>14</v>
      </c>
      <c r="E18" s="67">
        <v>744</v>
      </c>
      <c r="F18" s="67"/>
      <c r="G18" s="67">
        <v>5</v>
      </c>
    </row>
    <row r="19" spans="1:11" ht="16.5" customHeight="1">
      <c r="A19" s="8" t="s">
        <v>47</v>
      </c>
      <c r="B19" s="101"/>
      <c r="C19" s="38">
        <v>15</v>
      </c>
      <c r="E19" s="67">
        <v>1666</v>
      </c>
      <c r="F19" s="67"/>
      <c r="G19" s="67">
        <v>-1180</v>
      </c>
    </row>
    <row r="20" spans="1:11" ht="16.5" customHeight="1">
      <c r="A20" s="11" t="s">
        <v>72</v>
      </c>
      <c r="B20" s="101"/>
      <c r="C20" s="38"/>
      <c r="E20" s="163">
        <v>193485</v>
      </c>
      <c r="F20" s="32"/>
      <c r="G20" s="163">
        <v>107241</v>
      </c>
    </row>
    <row r="21" spans="1:11" ht="16.5" customHeight="1">
      <c r="A21" s="8" t="s">
        <v>49</v>
      </c>
      <c r="B21" s="101"/>
      <c r="C21" s="38">
        <v>16</v>
      </c>
      <c r="E21" s="67">
        <v>1864</v>
      </c>
      <c r="F21" s="67"/>
      <c r="G21" s="67">
        <v>1629</v>
      </c>
    </row>
    <row r="22" spans="1:11" ht="16.5" customHeight="1">
      <c r="A22" s="8" t="s">
        <v>50</v>
      </c>
      <c r="B22" s="101"/>
      <c r="C22" s="38">
        <v>16</v>
      </c>
      <c r="E22" s="67">
        <v>-12858</v>
      </c>
      <c r="F22" s="67"/>
      <c r="G22" s="67">
        <v>-15213</v>
      </c>
    </row>
    <row r="23" spans="1:11" ht="16.5" hidden="1" customHeight="1">
      <c r="A23" s="8" t="s">
        <v>47</v>
      </c>
      <c r="B23" s="101"/>
      <c r="C23" s="38">
        <v>17</v>
      </c>
      <c r="E23" s="67">
        <v>0</v>
      </c>
      <c r="F23" s="67"/>
      <c r="G23" s="67">
        <v>0</v>
      </c>
    </row>
    <row r="24" spans="1:11" ht="16.5" customHeight="1">
      <c r="A24" s="8" t="s">
        <v>51</v>
      </c>
      <c r="B24" s="101"/>
      <c r="C24" s="38">
        <v>16</v>
      </c>
      <c r="E24" s="162">
        <v>9097</v>
      </c>
      <c r="F24" s="67"/>
      <c r="G24" s="162">
        <v>-2833</v>
      </c>
    </row>
    <row r="25" spans="1:11" ht="16.5" customHeight="1">
      <c r="A25" s="11" t="s">
        <v>52</v>
      </c>
      <c r="B25" s="101"/>
      <c r="C25" s="38"/>
      <c r="D25" s="11"/>
      <c r="E25" s="163">
        <v>191588</v>
      </c>
      <c r="F25" s="32"/>
      <c r="G25" s="163">
        <v>90824</v>
      </c>
    </row>
    <row r="26" spans="1:11" ht="16.5" customHeight="1">
      <c r="A26" s="8" t="s">
        <v>9</v>
      </c>
      <c r="B26" s="101"/>
      <c r="C26" s="38">
        <v>17</v>
      </c>
      <c r="D26" s="11"/>
      <c r="E26" s="162">
        <v>-48716</v>
      </c>
      <c r="F26" s="67"/>
      <c r="G26" s="162">
        <v>-21369</v>
      </c>
    </row>
    <row r="27" spans="1:11" ht="16.5" customHeight="1" thickBot="1">
      <c r="A27" s="102" t="s">
        <v>112</v>
      </c>
      <c r="B27" s="101"/>
      <c r="D27" s="11"/>
      <c r="E27" s="164">
        <v>142872</v>
      </c>
      <c r="F27" s="32"/>
      <c r="G27" s="164">
        <v>69455</v>
      </c>
    </row>
    <row r="28" spans="1:11" ht="16.5" customHeight="1" thickTop="1">
      <c r="A28" s="103"/>
      <c r="B28" s="8" t="s">
        <v>78</v>
      </c>
      <c r="C28" s="100"/>
      <c r="E28" s="67">
        <v>82540</v>
      </c>
      <c r="F28" s="67"/>
      <c r="G28" s="67">
        <v>34911</v>
      </c>
    </row>
    <row r="29" spans="1:11" ht="16.5" customHeight="1">
      <c r="A29" s="103"/>
      <c r="B29" s="8" t="s">
        <v>79</v>
      </c>
      <c r="C29" s="100"/>
      <c r="E29" s="67">
        <v>60332</v>
      </c>
      <c r="F29" s="67"/>
      <c r="G29" s="67">
        <v>34544</v>
      </c>
      <c r="I29" s="51"/>
      <c r="J29" s="51"/>
      <c r="K29" s="51"/>
    </row>
    <row r="30" spans="1:11" ht="16.5" customHeight="1">
      <c r="A30" s="103"/>
      <c r="B30" s="8"/>
      <c r="C30" s="100"/>
      <c r="E30" s="67"/>
      <c r="F30" s="67"/>
      <c r="G30" s="67"/>
    </row>
    <row r="31" spans="1:11" ht="22.5" customHeight="1">
      <c r="A31" s="168" t="s">
        <v>73</v>
      </c>
      <c r="B31" s="168"/>
      <c r="C31" s="41">
        <v>18</v>
      </c>
      <c r="D31" s="11"/>
      <c r="E31" s="165">
        <v>3.3352201876408882</v>
      </c>
      <c r="F31" s="32"/>
      <c r="G31" s="165">
        <v>1.5624120540108568</v>
      </c>
    </row>
    <row r="32" spans="1:11" ht="13.5" customHeight="1">
      <c r="F32" s="8"/>
    </row>
    <row r="33" spans="1:7" ht="13.5" customHeight="1">
      <c r="F33" s="8"/>
    </row>
    <row r="34" spans="1:7" ht="15">
      <c r="B34" s="62"/>
      <c r="C34" s="55"/>
    </row>
    <row r="36" spans="1:7" ht="13.5" customHeight="1">
      <c r="A36" s="159"/>
      <c r="B36" s="159"/>
      <c r="C36" s="160"/>
      <c r="D36" s="160"/>
      <c r="E36" s="161"/>
      <c r="F36" s="159"/>
      <c r="G36" s="159"/>
    </row>
    <row r="37" spans="1:7" ht="13.5" customHeight="1">
      <c r="A37" s="159"/>
      <c r="B37" s="159"/>
      <c r="C37" s="160"/>
      <c r="D37" s="160"/>
      <c r="E37" s="160"/>
      <c r="F37" s="159"/>
      <c r="G37" s="159"/>
    </row>
    <row r="38" spans="1:7" ht="13.5" customHeight="1">
      <c r="A38" s="159"/>
      <c r="B38" s="159"/>
      <c r="C38" s="160"/>
      <c r="D38" s="160"/>
      <c r="E38" s="160"/>
      <c r="F38" s="159"/>
      <c r="G38" s="159"/>
    </row>
    <row r="39" spans="1:7" ht="13.5" customHeight="1">
      <c r="A39" s="159"/>
      <c r="B39" s="159"/>
      <c r="C39" s="160"/>
      <c r="D39" s="160"/>
      <c r="E39" s="160"/>
      <c r="F39" s="159"/>
      <c r="G39" s="159"/>
    </row>
    <row r="40" spans="1:7" ht="13.5" customHeight="1">
      <c r="A40" s="159"/>
      <c r="B40" s="159"/>
      <c r="C40" s="160"/>
      <c r="D40" s="160"/>
      <c r="E40" s="160"/>
      <c r="F40" s="159"/>
      <c r="G40" s="159"/>
    </row>
    <row r="41" spans="1:7" ht="13.5" customHeight="1">
      <c r="A41" s="159"/>
      <c r="B41" s="159"/>
      <c r="C41" s="160"/>
      <c r="D41" s="160"/>
      <c r="E41" s="160"/>
      <c r="F41" s="159"/>
      <c r="G41" s="159"/>
    </row>
    <row r="42" spans="1:7" ht="13.5" customHeight="1">
      <c r="A42" s="159"/>
      <c r="B42" s="159"/>
      <c r="C42" s="160"/>
      <c r="D42" s="160"/>
      <c r="E42" s="160"/>
      <c r="F42" s="159"/>
      <c r="G42" s="159"/>
    </row>
    <row r="43" spans="1:7" ht="13.5" customHeight="1">
      <c r="A43" s="159"/>
      <c r="B43" s="159"/>
      <c r="C43" s="160"/>
      <c r="D43" s="160"/>
      <c r="E43" s="160"/>
      <c r="F43" s="159"/>
      <c r="G43" s="159"/>
    </row>
    <row r="44" spans="1:7" ht="13.5" customHeight="1">
      <c r="A44" s="159"/>
      <c r="B44" s="159"/>
      <c r="C44" s="160"/>
      <c r="D44" s="160"/>
      <c r="E44" s="160"/>
      <c r="F44" s="159"/>
      <c r="G44" s="159"/>
    </row>
    <row r="45" spans="1:7" ht="13.5" customHeight="1">
      <c r="A45" s="159"/>
      <c r="B45" s="159"/>
      <c r="C45" s="160"/>
      <c r="D45" s="160"/>
      <c r="E45" s="160"/>
      <c r="F45" s="159"/>
      <c r="G45" s="159"/>
    </row>
    <row r="46" spans="1:7" ht="13.5" customHeight="1">
      <c r="A46" s="159"/>
      <c r="B46" s="159"/>
      <c r="C46" s="160"/>
      <c r="D46" s="160"/>
      <c r="E46" s="160"/>
      <c r="F46" s="159"/>
      <c r="G46" s="159"/>
    </row>
    <row r="47" spans="1:7" ht="13.5" customHeight="1">
      <c r="A47" s="159"/>
      <c r="B47" s="159"/>
      <c r="C47" s="160"/>
      <c r="D47" s="160"/>
      <c r="E47" s="160"/>
      <c r="F47" s="159"/>
      <c r="G47" s="159"/>
    </row>
    <row r="48" spans="1:7" ht="13.5" customHeight="1">
      <c r="A48" s="159"/>
      <c r="B48" s="159"/>
      <c r="C48" s="160"/>
      <c r="D48" s="160"/>
      <c r="E48" s="160"/>
      <c r="F48" s="159"/>
      <c r="G48" s="159"/>
    </row>
    <row r="49" spans="1:7" ht="13.5" customHeight="1">
      <c r="A49" s="159"/>
      <c r="B49" s="159"/>
      <c r="C49" s="160"/>
      <c r="D49" s="160"/>
      <c r="E49" s="160"/>
      <c r="F49" s="159"/>
      <c r="G49" s="159"/>
    </row>
    <row r="50" spans="1:7" ht="13.5" customHeight="1">
      <c r="A50" s="159"/>
      <c r="B50" s="159"/>
      <c r="C50" s="160"/>
      <c r="D50" s="160"/>
      <c r="E50" s="160"/>
      <c r="F50" s="159"/>
      <c r="G50" s="159"/>
    </row>
    <row r="51" spans="1:7" ht="13.5" customHeight="1">
      <c r="A51" s="159"/>
      <c r="B51" s="159"/>
      <c r="C51" s="160"/>
      <c r="D51" s="160"/>
      <c r="E51" s="160"/>
      <c r="F51" s="159"/>
      <c r="G51" s="159"/>
    </row>
    <row r="52" spans="1:7" ht="13.5" customHeight="1">
      <c r="A52" s="159"/>
      <c r="B52" s="159"/>
      <c r="C52" s="160"/>
      <c r="D52" s="160"/>
      <c r="E52" s="160"/>
      <c r="F52" s="159"/>
      <c r="G52" s="159"/>
    </row>
    <row r="53" spans="1:7" ht="13.5" customHeight="1">
      <c r="A53" s="159"/>
      <c r="B53" s="159"/>
      <c r="C53" s="160"/>
      <c r="D53" s="160"/>
      <c r="E53" s="160"/>
      <c r="F53" s="159"/>
      <c r="G53" s="159"/>
    </row>
    <row r="54" spans="1:7" ht="13.5" customHeight="1">
      <c r="A54" s="159"/>
      <c r="B54" s="159"/>
      <c r="C54" s="160"/>
      <c r="D54" s="160"/>
      <c r="E54" s="160"/>
      <c r="F54" s="159"/>
      <c r="G54" s="159"/>
    </row>
    <row r="55" spans="1:7" ht="13.5" customHeight="1">
      <c r="A55" s="159"/>
      <c r="B55" s="159"/>
      <c r="C55" s="160"/>
      <c r="D55" s="160"/>
      <c r="E55" s="160"/>
      <c r="F55" s="159"/>
      <c r="G55" s="159"/>
    </row>
    <row r="56" spans="1:7" ht="13.5" customHeight="1">
      <c r="A56" s="159"/>
      <c r="B56" s="159"/>
      <c r="C56" s="160"/>
      <c r="D56" s="160"/>
      <c r="E56" s="160"/>
      <c r="F56" s="159"/>
      <c r="G56" s="159"/>
    </row>
    <row r="57" spans="1:7" ht="13.5" customHeight="1">
      <c r="A57" s="159"/>
      <c r="B57" s="159"/>
      <c r="C57" s="160"/>
      <c r="D57" s="160"/>
      <c r="E57" s="160"/>
      <c r="F57" s="159"/>
      <c r="G57" s="159"/>
    </row>
    <row r="58" spans="1:7" ht="13.5" customHeight="1">
      <c r="A58" s="159"/>
      <c r="B58" s="159"/>
      <c r="C58" s="160"/>
      <c r="D58" s="160"/>
      <c r="E58" s="160"/>
      <c r="F58" s="159"/>
      <c r="G58" s="159"/>
    </row>
    <row r="59" spans="1:7" ht="13.5" customHeight="1">
      <c r="A59" s="159"/>
      <c r="B59" s="159"/>
      <c r="C59" s="160"/>
      <c r="D59" s="160"/>
      <c r="E59" s="160"/>
      <c r="F59" s="159"/>
      <c r="G59" s="159"/>
    </row>
    <row r="60" spans="1:7" ht="13.5" customHeight="1">
      <c r="A60" s="159"/>
      <c r="B60" s="159"/>
      <c r="C60" s="160"/>
      <c r="D60" s="160"/>
      <c r="E60" s="160"/>
      <c r="F60" s="159"/>
      <c r="G60" s="159"/>
    </row>
    <row r="61" spans="1:7" ht="13.5" customHeight="1">
      <c r="A61" s="159"/>
      <c r="B61" s="159"/>
      <c r="C61" s="160"/>
      <c r="D61" s="160"/>
      <c r="E61" s="160"/>
      <c r="F61" s="159"/>
      <c r="G61" s="159"/>
    </row>
    <row r="62" spans="1:7" ht="13.5" customHeight="1">
      <c r="A62" s="159"/>
      <c r="B62" s="159"/>
      <c r="C62" s="160"/>
      <c r="D62" s="160"/>
      <c r="E62" s="160"/>
      <c r="F62" s="159"/>
      <c r="G62" s="159"/>
    </row>
    <row r="63" spans="1:7" ht="13.5" customHeight="1">
      <c r="A63" s="159"/>
      <c r="B63" s="159"/>
      <c r="C63" s="160"/>
      <c r="D63" s="160"/>
      <c r="E63" s="160"/>
      <c r="F63" s="159"/>
      <c r="G63" s="159"/>
    </row>
    <row r="64" spans="1:7" ht="13.5" customHeight="1">
      <c r="A64" s="159"/>
      <c r="B64" s="159"/>
      <c r="C64" s="160"/>
      <c r="D64" s="160"/>
      <c r="E64" s="160"/>
      <c r="F64" s="159"/>
      <c r="G64" s="159"/>
    </row>
    <row r="65" spans="1:7" ht="13.5" customHeight="1">
      <c r="A65" s="159"/>
      <c r="B65" s="159"/>
      <c r="C65" s="160"/>
      <c r="D65" s="160"/>
      <c r="E65" s="160"/>
      <c r="F65" s="159"/>
      <c r="G65" s="159"/>
    </row>
  </sheetData>
  <mergeCells count="1">
    <mergeCell ref="A31:B31"/>
  </mergeCells>
  <phoneticPr fontId="14" type="noConversion"/>
  <pageMargins left="0.78740157480314965" right="0.78740157480314965" top="0.51181102362204722" bottom="0.9055118110236221" header="0.51181102362204722" footer="0.51181102362204722"/>
  <pageSetup paperSize="9" scale="79" orientation="portrait" r:id="rId1"/>
  <headerFooter alignWithMargins="0"/>
  <ignoredErrors>
    <ignoredError sqref="A32:D33 B18 A21:B22 A24:B24 A26:B26 D14:D18 A31 D21:D22 D24 D26 A13:B13 A28:D30 A20:B20 A25:B25 B27:D27 D31 D13 D20 D25 B14 B15 B16 B17" formula="1"/>
    <ignoredError sqref="E8:G9 E32:E33 G32:G33" numberStoredAsText="1"/>
    <ignoredError sqref="F32:F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view="pageBreakPreview" zoomScale="85" zoomScaleNormal="100" zoomScaleSheetLayoutView="85" workbookViewId="0">
      <selection activeCell="E36" sqref="E36"/>
    </sheetView>
  </sheetViews>
  <sheetFormatPr baseColWidth="10" defaultColWidth="9.5" defaultRowHeight="13.5" customHeight="1"/>
  <cols>
    <col min="1" max="1" width="2.125" style="6" customWidth="1"/>
    <col min="2" max="2" width="54.75" style="6" customWidth="1"/>
    <col min="3" max="3" width="12" style="8" customWidth="1"/>
    <col min="4" max="4" width="1.625" style="8" customWidth="1"/>
    <col min="5" max="5" width="13.75" style="6" customWidth="1"/>
    <col min="6" max="6" width="1.5" style="6" customWidth="1"/>
    <col min="7" max="7" width="13.75" style="6" customWidth="1"/>
    <col min="8" max="16384" width="9.5" style="4"/>
  </cols>
  <sheetData>
    <row r="1" spans="1:7" ht="15">
      <c r="A1" s="10" t="s">
        <v>159</v>
      </c>
      <c r="B1" s="7"/>
    </row>
    <row r="2" spans="1:7" ht="15">
      <c r="A2" s="10" t="s">
        <v>13</v>
      </c>
      <c r="B2" s="7"/>
      <c r="G2" s="36" t="s">
        <v>74</v>
      </c>
    </row>
    <row r="3" spans="1:7" ht="13.5" customHeight="1">
      <c r="B3" s="7"/>
    </row>
    <row r="4" spans="1:7" ht="33" customHeight="1">
      <c r="B4" s="7"/>
    </row>
    <row r="5" spans="1:7" s="5" customFormat="1" ht="20.25">
      <c r="A5" s="95" t="s">
        <v>89</v>
      </c>
      <c r="B5" s="96"/>
      <c r="C5" s="97"/>
      <c r="D5" s="97"/>
      <c r="E5" s="97"/>
      <c r="F5" s="97"/>
      <c r="G5" s="97"/>
    </row>
    <row r="6" spans="1:7" s="5" customFormat="1" ht="20.25">
      <c r="A6" s="95" t="s">
        <v>184</v>
      </c>
      <c r="B6" s="96"/>
      <c r="C6" s="97"/>
      <c r="D6" s="97"/>
      <c r="E6" s="97"/>
      <c r="F6" s="97"/>
      <c r="G6" s="97"/>
    </row>
    <row r="7" spans="1:7" s="5" customFormat="1" ht="20.25">
      <c r="A7" s="95"/>
      <c r="B7" s="96"/>
      <c r="C7" s="97"/>
      <c r="D7" s="97"/>
      <c r="E7" s="97"/>
      <c r="F7" s="97"/>
      <c r="G7" s="97"/>
    </row>
    <row r="8" spans="1:7" ht="15" customHeight="1">
      <c r="A8" s="98"/>
      <c r="B8" s="99"/>
      <c r="C8" s="113" t="s">
        <v>40</v>
      </c>
      <c r="D8" s="98"/>
      <c r="E8" s="80" t="s">
        <v>185</v>
      </c>
      <c r="F8" s="98"/>
      <c r="G8" s="80" t="s">
        <v>161</v>
      </c>
    </row>
    <row r="9" spans="1:7" ht="15">
      <c r="A9" s="45"/>
      <c r="B9" s="107"/>
      <c r="C9" s="106" t="s">
        <v>12</v>
      </c>
      <c r="E9" s="81" t="s">
        <v>21</v>
      </c>
      <c r="F9" s="115"/>
      <c r="G9" s="81" t="s">
        <v>21</v>
      </c>
    </row>
    <row r="10" spans="1:7" ht="16.5" customHeight="1">
      <c r="A10" s="11" t="s">
        <v>112</v>
      </c>
      <c r="B10" s="8"/>
      <c r="C10" s="100"/>
      <c r="E10" s="11">
        <v>142872</v>
      </c>
      <c r="F10" s="11"/>
      <c r="G10" s="11">
        <v>69455</v>
      </c>
    </row>
    <row r="11" spans="1:7" ht="21" customHeight="1">
      <c r="A11" s="108" t="s">
        <v>84</v>
      </c>
      <c r="B11" s="8"/>
      <c r="C11" s="41"/>
      <c r="E11" s="8"/>
      <c r="F11" s="8"/>
      <c r="G11" s="8"/>
    </row>
    <row r="12" spans="1:7" ht="16.5" customHeight="1">
      <c r="A12" s="108" t="s">
        <v>85</v>
      </c>
      <c r="B12" s="8"/>
      <c r="C12" s="41"/>
      <c r="E12" s="8"/>
      <c r="F12" s="8"/>
      <c r="G12" s="8"/>
    </row>
    <row r="13" spans="1:7" ht="16.5" customHeight="1">
      <c r="A13" s="108" t="s">
        <v>86</v>
      </c>
      <c r="B13" s="8"/>
      <c r="C13" s="41"/>
      <c r="E13" s="8"/>
      <c r="F13" s="8"/>
      <c r="G13" s="8"/>
    </row>
    <row r="14" spans="1:7" s="31" customFormat="1" ht="17.25" customHeight="1">
      <c r="A14" s="109"/>
      <c r="B14" s="40" t="s">
        <v>119</v>
      </c>
      <c r="C14" s="41">
        <v>31</v>
      </c>
      <c r="D14" s="40"/>
      <c r="E14" s="40">
        <v>4492</v>
      </c>
      <c r="F14" s="40"/>
      <c r="G14" s="40">
        <v>-4176</v>
      </c>
    </row>
    <row r="15" spans="1:7" s="31" customFormat="1" ht="30.75" customHeight="1">
      <c r="A15" s="109"/>
      <c r="B15" s="110" t="s">
        <v>120</v>
      </c>
      <c r="C15" s="41" t="s">
        <v>150</v>
      </c>
      <c r="D15" s="40"/>
      <c r="E15" s="40">
        <v>425</v>
      </c>
      <c r="F15" s="40"/>
      <c r="G15" s="40">
        <v>-100</v>
      </c>
    </row>
    <row r="16" spans="1:7" s="31" customFormat="1" ht="16.5" customHeight="1">
      <c r="A16" s="109"/>
      <c r="B16" s="40" t="s">
        <v>171</v>
      </c>
      <c r="C16" s="41">
        <v>31</v>
      </c>
      <c r="D16" s="40"/>
      <c r="E16" s="40">
        <v>3008</v>
      </c>
      <c r="F16" s="40"/>
      <c r="G16" s="40">
        <v>-1434.6666666666667</v>
      </c>
    </row>
    <row r="17" spans="1:7" s="31" customFormat="1" ht="16.5" customHeight="1">
      <c r="A17" s="109"/>
      <c r="B17" s="40" t="s">
        <v>102</v>
      </c>
      <c r="C17" s="41"/>
      <c r="D17" s="40"/>
      <c r="E17" s="40"/>
      <c r="F17" s="40"/>
      <c r="G17" s="40"/>
    </row>
    <row r="18" spans="1:7" s="31" customFormat="1" ht="16.5" customHeight="1">
      <c r="A18" s="109"/>
      <c r="B18" s="40" t="s">
        <v>172</v>
      </c>
      <c r="C18" s="41">
        <v>31</v>
      </c>
      <c r="D18" s="40"/>
      <c r="E18" s="40">
        <v>-752</v>
      </c>
      <c r="F18" s="40"/>
      <c r="G18" s="40">
        <v>358.66666666666669</v>
      </c>
    </row>
    <row r="19" spans="1:7" ht="16.5" customHeight="1">
      <c r="A19" s="103"/>
      <c r="B19" s="111"/>
      <c r="C19" s="41"/>
      <c r="E19" s="116">
        <v>7173</v>
      </c>
      <c r="F19" s="40"/>
      <c r="G19" s="116">
        <v>-5352</v>
      </c>
    </row>
    <row r="20" spans="1:7" ht="16.5" customHeight="1">
      <c r="A20" s="103"/>
      <c r="B20" s="111"/>
      <c r="C20" s="41"/>
      <c r="E20" s="8"/>
      <c r="F20" s="8"/>
      <c r="G20" s="8"/>
    </row>
    <row r="21" spans="1:7" ht="16.5" customHeight="1">
      <c r="A21" s="108" t="s">
        <v>87</v>
      </c>
      <c r="B21" s="111"/>
      <c r="C21" s="41"/>
      <c r="E21" s="8"/>
      <c r="F21" s="8"/>
      <c r="G21" s="8"/>
    </row>
    <row r="22" spans="1:7" ht="16.5" customHeight="1">
      <c r="A22" s="108" t="s">
        <v>88</v>
      </c>
      <c r="B22" s="111"/>
      <c r="C22" s="41"/>
      <c r="E22" s="8"/>
      <c r="F22" s="8"/>
      <c r="G22" s="8"/>
    </row>
    <row r="23" spans="1:7" ht="16.5" customHeight="1">
      <c r="A23" s="103"/>
      <c r="B23" s="8" t="s">
        <v>80</v>
      </c>
      <c r="C23" s="41"/>
      <c r="E23" s="8"/>
      <c r="F23" s="8"/>
      <c r="G23" s="8"/>
    </row>
    <row r="24" spans="1:7" ht="16.5" customHeight="1">
      <c r="A24" s="112"/>
      <c r="B24" s="8" t="s">
        <v>81</v>
      </c>
      <c r="C24" s="41" t="s">
        <v>151</v>
      </c>
      <c r="E24" s="8">
        <v>758.66666666666663</v>
      </c>
      <c r="F24" s="8"/>
      <c r="G24" s="8">
        <v>908</v>
      </c>
    </row>
    <row r="25" spans="1:7" ht="16.5" customHeight="1">
      <c r="A25" s="103"/>
      <c r="B25" s="8" t="s">
        <v>82</v>
      </c>
      <c r="C25" s="41">
        <v>31</v>
      </c>
      <c r="E25" s="8">
        <v>-189.66666666666666</v>
      </c>
      <c r="F25" s="8"/>
      <c r="G25" s="8">
        <v>-227</v>
      </c>
    </row>
    <row r="26" spans="1:7" ht="16.5" customHeight="1">
      <c r="A26" s="103"/>
      <c r="B26" s="111"/>
      <c r="C26" s="41"/>
      <c r="E26" s="117">
        <v>569</v>
      </c>
      <c r="F26" s="8"/>
      <c r="G26" s="117">
        <v>681</v>
      </c>
    </row>
    <row r="27" spans="1:7" ht="16.5" customHeight="1" thickBot="1">
      <c r="A27" s="108" t="s">
        <v>83</v>
      </c>
      <c r="B27" s="8"/>
      <c r="C27" s="41"/>
      <c r="E27" s="105">
        <v>7742</v>
      </c>
      <c r="F27" s="11"/>
      <c r="G27" s="105">
        <v>-4671</v>
      </c>
    </row>
    <row r="28" spans="1:7" ht="16.5" customHeight="1" thickTop="1" thickBot="1">
      <c r="A28" s="108" t="s">
        <v>54</v>
      </c>
      <c r="B28" s="8"/>
      <c r="C28" s="41"/>
      <c r="E28" s="105">
        <v>150614</v>
      </c>
      <c r="F28" s="11"/>
      <c r="G28" s="105">
        <v>64784</v>
      </c>
    </row>
    <row r="29" spans="1:7" ht="16.5" customHeight="1" thickTop="1">
      <c r="A29" s="103"/>
      <c r="B29" s="8" t="s">
        <v>78</v>
      </c>
      <c r="C29" s="30"/>
      <c r="E29" s="8">
        <v>88054</v>
      </c>
      <c r="F29" s="8"/>
      <c r="G29" s="8">
        <v>31829</v>
      </c>
    </row>
    <row r="30" spans="1:7" ht="16.5" customHeight="1">
      <c r="A30" s="103"/>
      <c r="B30" s="8" t="s">
        <v>79</v>
      </c>
      <c r="C30" s="30"/>
      <c r="E30" s="8">
        <v>62560</v>
      </c>
      <c r="F30" s="8"/>
      <c r="G30" s="8">
        <v>32955</v>
      </c>
    </row>
    <row r="32" spans="1:7" ht="15" customHeight="1">
      <c r="A32" s="64"/>
      <c r="B32" s="65"/>
      <c r="C32" s="65"/>
      <c r="D32" s="114"/>
      <c r="E32" s="65"/>
      <c r="F32" s="65"/>
      <c r="G32" s="65"/>
    </row>
    <row r="33" spans="1:7" ht="15" customHeight="1">
      <c r="A33" s="65"/>
      <c r="B33" s="65"/>
      <c r="C33" s="65"/>
      <c r="D33" s="114"/>
      <c r="E33" s="65"/>
      <c r="F33" s="65"/>
      <c r="G33" s="65"/>
    </row>
    <row r="34" spans="1:7" ht="15" customHeight="1">
      <c r="A34" s="63"/>
      <c r="B34" s="40"/>
    </row>
  </sheetData>
  <pageMargins left="0.78740157480314965" right="0.78740157480314965" top="0.51181102362204722" bottom="0.9055118110236221" header="0.51181102362204722" footer="0.51181102362204722"/>
  <pageSetup paperSize="9" scale="78" orientation="portrait" r:id="rId1"/>
  <headerFooter alignWithMargins="0"/>
  <ignoredErrors>
    <ignoredError sqref="F9 F8 E9 G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1E7D-A7C8-4662-B9AE-3B9C5F01DD97}">
  <dimension ref="A1:J96"/>
  <sheetViews>
    <sheetView view="pageBreakPreview" zoomScale="70" zoomScaleNormal="70" zoomScaleSheetLayoutView="70" workbookViewId="0"/>
  </sheetViews>
  <sheetFormatPr baseColWidth="10" defaultColWidth="11" defaultRowHeight="13.5" customHeight="1"/>
  <cols>
    <col min="1" max="1" width="4.375" style="1" customWidth="1"/>
    <col min="2" max="2" width="4.375" style="18" customWidth="1"/>
    <col min="3" max="3" width="62.125" style="18" customWidth="1"/>
    <col min="4" max="4" width="8.25" style="18" customWidth="1"/>
    <col min="5" max="5" width="1.625" style="18" customWidth="1"/>
    <col min="6" max="6" width="11" style="18" customWidth="1"/>
    <col min="7" max="7" width="1.625" style="19" customWidth="1"/>
    <col min="8" max="8" width="11" style="18" customWidth="1"/>
    <col min="9" max="16384" width="11" style="1"/>
  </cols>
  <sheetData>
    <row r="1" spans="1:8" ht="15">
      <c r="A1" s="10" t="s">
        <v>159</v>
      </c>
    </row>
    <row r="2" spans="1:8" ht="15">
      <c r="A2" s="50" t="s">
        <v>13</v>
      </c>
      <c r="F2" s="170" t="s">
        <v>75</v>
      </c>
      <c r="G2" s="170"/>
      <c r="H2" s="170"/>
    </row>
    <row r="3" spans="1:8" ht="43.5" customHeight="1"/>
    <row r="4" spans="1:8" s="2" customFormat="1" ht="25.5" customHeight="1">
      <c r="A4" s="169" t="s">
        <v>110</v>
      </c>
      <c r="B4" s="169"/>
      <c r="C4" s="169"/>
      <c r="D4" s="169"/>
      <c r="E4" s="169"/>
      <c r="F4" s="169"/>
      <c r="G4" s="169"/>
      <c r="H4" s="169"/>
    </row>
    <row r="5" spans="1:8" s="2" customFormat="1" ht="18">
      <c r="A5" s="169" t="s">
        <v>184</v>
      </c>
      <c r="B5" s="169"/>
      <c r="C5" s="169"/>
      <c r="D5" s="169"/>
      <c r="E5" s="169"/>
      <c r="F5" s="169"/>
      <c r="G5" s="169"/>
      <c r="H5" s="169"/>
    </row>
    <row r="6" spans="1:8" ht="38.25" customHeight="1">
      <c r="B6" s="20"/>
      <c r="C6" s="47"/>
      <c r="D6" s="21"/>
      <c r="E6" s="21"/>
      <c r="F6" s="22"/>
      <c r="G6" s="22"/>
      <c r="H6" s="22"/>
    </row>
    <row r="7" spans="1:8" ht="15">
      <c r="B7" s="20"/>
      <c r="C7" s="47"/>
      <c r="D7" s="38" t="s">
        <v>40</v>
      </c>
      <c r="E7" s="21"/>
      <c r="F7" s="80" t="s">
        <v>185</v>
      </c>
      <c r="G7" s="104"/>
      <c r="H7" s="80" t="s">
        <v>161</v>
      </c>
    </row>
    <row r="8" spans="1:8" ht="13.5" customHeight="1">
      <c r="B8" s="128"/>
      <c r="C8" s="47"/>
      <c r="D8" s="81" t="s">
        <v>12</v>
      </c>
      <c r="E8" s="21"/>
      <c r="F8" s="118" t="s">
        <v>21</v>
      </c>
      <c r="G8" s="22"/>
      <c r="H8" s="118" t="s">
        <v>21</v>
      </c>
    </row>
    <row r="9" spans="1:8" s="24" customFormat="1" ht="18" customHeight="1">
      <c r="B9" s="26" t="s">
        <v>105</v>
      </c>
      <c r="C9" s="125"/>
      <c r="D9" s="125"/>
      <c r="E9" s="125"/>
      <c r="F9" s="123"/>
      <c r="G9" s="123"/>
      <c r="H9" s="123"/>
    </row>
    <row r="10" spans="1:8" s="3" customFormat="1" ht="18" customHeight="1">
      <c r="B10" s="129"/>
      <c r="C10" s="26" t="s">
        <v>112</v>
      </c>
      <c r="D10" s="125"/>
      <c r="E10" s="26"/>
      <c r="F10" s="48">
        <v>142872</v>
      </c>
      <c r="G10" s="48"/>
      <c r="H10" s="48">
        <v>69455</v>
      </c>
    </row>
    <row r="11" spans="1:8" s="3" customFormat="1" ht="18" customHeight="1">
      <c r="B11" s="129" t="str">
        <f>"+ (-)"</f>
        <v>+ (-)</v>
      </c>
      <c r="C11" s="126" t="s">
        <v>94</v>
      </c>
      <c r="D11" s="135">
        <v>16</v>
      </c>
      <c r="E11" s="126"/>
      <c r="F11" s="23">
        <v>10994.37</v>
      </c>
      <c r="G11" s="23"/>
      <c r="H11" s="23">
        <v>13584</v>
      </c>
    </row>
    <row r="12" spans="1:8" s="3" customFormat="1" ht="18" customHeight="1">
      <c r="B12" s="130" t="s">
        <v>46</v>
      </c>
      <c r="C12" s="126" t="s">
        <v>95</v>
      </c>
      <c r="D12" s="135">
        <v>17</v>
      </c>
      <c r="E12" s="126"/>
      <c r="F12" s="23">
        <v>48716</v>
      </c>
      <c r="G12" s="23"/>
      <c r="H12" s="23">
        <v>21369</v>
      </c>
    </row>
    <row r="13" spans="1:8" s="3" customFormat="1" ht="18" customHeight="1">
      <c r="B13" s="129" t="str">
        <f>"+"</f>
        <v>+</v>
      </c>
      <c r="C13" s="126" t="s">
        <v>121</v>
      </c>
      <c r="D13" s="126"/>
      <c r="E13" s="126"/>
    </row>
    <row r="14" spans="1:8" s="3" customFormat="1" ht="18" customHeight="1">
      <c r="B14" s="129"/>
      <c r="C14" s="126" t="s">
        <v>122</v>
      </c>
      <c r="D14" s="131" t="s">
        <v>181</v>
      </c>
      <c r="E14" s="126"/>
      <c r="F14" s="23">
        <v>138716.85</v>
      </c>
      <c r="H14" s="23">
        <v>126289</v>
      </c>
    </row>
    <row r="15" spans="1:8" s="25" customFormat="1" ht="18" customHeight="1">
      <c r="B15" s="129" t="str">
        <f>"+ (-)"</f>
        <v>+ (-)</v>
      </c>
      <c r="C15" s="126" t="s">
        <v>123</v>
      </c>
      <c r="D15" s="126"/>
      <c r="E15" s="126"/>
      <c r="F15" s="3"/>
      <c r="G15" s="3"/>
      <c r="H15" s="3"/>
    </row>
    <row r="16" spans="1:8" s="25" customFormat="1" ht="18" customHeight="1">
      <c r="B16" s="129"/>
      <c r="C16" s="126" t="s">
        <v>124</v>
      </c>
      <c r="D16" s="126"/>
      <c r="E16" s="126"/>
      <c r="F16" s="23">
        <v>553.66666666666663</v>
      </c>
      <c r="G16" s="23"/>
      <c r="H16" s="23">
        <v>-100</v>
      </c>
    </row>
    <row r="17" spans="2:8" s="25" customFormat="1" ht="18" customHeight="1">
      <c r="B17" s="129" t="str">
        <f>"(-) +"</f>
        <v>(-) +</v>
      </c>
      <c r="C17" s="126" t="s">
        <v>125</v>
      </c>
      <c r="D17" s="135">
        <v>15</v>
      </c>
      <c r="E17" s="126"/>
      <c r="F17" s="23">
        <v>-1665.5</v>
      </c>
      <c r="G17" s="23"/>
      <c r="H17" s="23">
        <v>1179.8900000000001</v>
      </c>
    </row>
    <row r="18" spans="2:8" s="3" customFormat="1" ht="18" customHeight="1">
      <c r="B18" s="129" t="str">
        <f>"(-) +"</f>
        <v>(-) +</v>
      </c>
      <c r="C18" s="126" t="s">
        <v>191</v>
      </c>
      <c r="D18" s="131" t="s">
        <v>181</v>
      </c>
      <c r="E18" s="126"/>
      <c r="F18" s="23">
        <v>12286</v>
      </c>
      <c r="G18" s="23"/>
      <c r="H18" s="23">
        <v>2471</v>
      </c>
    </row>
    <row r="19" spans="2:8" ht="18" customHeight="1">
      <c r="B19" s="129" t="str">
        <f>"+ (-)"</f>
        <v>+ (-)</v>
      </c>
      <c r="C19" s="126" t="s">
        <v>48</v>
      </c>
      <c r="D19" s="135" t="s">
        <v>126</v>
      </c>
      <c r="E19" s="126"/>
      <c r="F19" s="23">
        <v>-13284</v>
      </c>
      <c r="G19" s="23"/>
      <c r="H19" s="23">
        <v>5060</v>
      </c>
    </row>
    <row r="20" spans="2:8" s="3" customFormat="1" ht="18" customHeight="1">
      <c r="B20" s="131" t="s">
        <v>46</v>
      </c>
      <c r="C20" s="126" t="s">
        <v>98</v>
      </c>
      <c r="D20" s="126"/>
      <c r="E20" s="126"/>
      <c r="F20" s="23">
        <v>1855</v>
      </c>
      <c r="G20" s="23"/>
      <c r="H20" s="23">
        <v>1621</v>
      </c>
    </row>
    <row r="21" spans="2:8" s="25" customFormat="1" ht="18" customHeight="1">
      <c r="B21" s="131" t="s">
        <v>36</v>
      </c>
      <c r="C21" s="126" t="s">
        <v>99</v>
      </c>
      <c r="D21" s="126"/>
      <c r="E21" s="126"/>
      <c r="F21" s="23">
        <v>-11954</v>
      </c>
      <c r="G21" s="27"/>
      <c r="H21" s="23">
        <v>-14807</v>
      </c>
    </row>
    <row r="22" spans="2:8" s="25" customFormat="1" ht="18" customHeight="1">
      <c r="B22" s="131" t="s">
        <v>36</v>
      </c>
      <c r="C22" s="126" t="s">
        <v>100</v>
      </c>
      <c r="D22" s="126"/>
      <c r="E22" s="126"/>
      <c r="F22" s="23">
        <v>-31048</v>
      </c>
      <c r="G22" s="23"/>
      <c r="H22" s="23">
        <v>-4087</v>
      </c>
    </row>
    <row r="23" spans="2:8" s="25" customFormat="1" ht="18" customHeight="1">
      <c r="B23" s="131" t="s">
        <v>46</v>
      </c>
      <c r="C23" s="126" t="s">
        <v>60</v>
      </c>
      <c r="D23" s="154"/>
      <c r="E23" s="126"/>
      <c r="F23" s="23">
        <v>1022</v>
      </c>
      <c r="G23" s="23"/>
      <c r="H23" s="23">
        <v>606</v>
      </c>
    </row>
    <row r="24" spans="2:8" s="25" customFormat="1" ht="18" customHeight="1">
      <c r="B24" s="120"/>
      <c r="C24" s="120" t="s">
        <v>173</v>
      </c>
      <c r="D24" s="126"/>
      <c r="E24" s="126"/>
      <c r="F24" s="124">
        <v>299064.38666666666</v>
      </c>
      <c r="G24" s="27"/>
      <c r="H24" s="124">
        <v>222640.89</v>
      </c>
    </row>
    <row r="25" spans="2:8" ht="18" customHeight="1">
      <c r="B25" s="3"/>
      <c r="C25" s="3"/>
      <c r="D25" s="135"/>
      <c r="E25" s="126"/>
      <c r="F25" s="23"/>
      <c r="G25" s="23"/>
      <c r="H25" s="23"/>
    </row>
    <row r="26" spans="2:8" s="3" customFormat="1" ht="18" customHeight="1">
      <c r="B26" s="129" t="str">
        <f>"- (+)"</f>
        <v>- (+)</v>
      </c>
      <c r="C26" s="126" t="s">
        <v>127</v>
      </c>
      <c r="D26" s="126"/>
      <c r="E26" s="126"/>
      <c r="F26" s="23">
        <v>-104641</v>
      </c>
      <c r="G26" s="23"/>
      <c r="H26" s="23">
        <v>17128</v>
      </c>
    </row>
    <row r="27" spans="2:8" s="3" customFormat="1" ht="18" customHeight="1">
      <c r="B27" s="129" t="str">
        <f>"- (+)"</f>
        <v>- (+)</v>
      </c>
      <c r="C27" s="126" t="s">
        <v>128</v>
      </c>
      <c r="D27" s="126"/>
      <c r="E27" s="126"/>
      <c r="F27" s="23"/>
      <c r="G27" s="23"/>
      <c r="H27" s="23"/>
    </row>
    <row r="28" spans="2:8" s="3" customFormat="1" ht="18" customHeight="1">
      <c r="B28" s="129"/>
      <c r="C28" s="126" t="s">
        <v>129</v>
      </c>
      <c r="D28" s="126"/>
      <c r="E28" s="126"/>
    </row>
    <row r="29" spans="2:8" s="3" customFormat="1" ht="18" customHeight="1">
      <c r="B29" s="129"/>
      <c r="C29" s="126" t="s">
        <v>130</v>
      </c>
      <c r="D29" s="126"/>
      <c r="E29" s="126"/>
      <c r="F29" s="23">
        <v>298</v>
      </c>
      <c r="G29" s="23"/>
      <c r="H29" s="23">
        <v>25618</v>
      </c>
    </row>
    <row r="30" spans="2:8" s="3" customFormat="1" ht="18" customHeight="1">
      <c r="B30" s="129" t="str">
        <f>"+ (-)"</f>
        <v>+ (-)</v>
      </c>
      <c r="C30" s="126" t="s">
        <v>131</v>
      </c>
      <c r="D30" s="126"/>
      <c r="E30" s="126"/>
      <c r="F30" s="23"/>
      <c r="G30" s="23"/>
      <c r="H30" s="23"/>
    </row>
    <row r="31" spans="2:8" s="25" customFormat="1" ht="18" customHeight="1">
      <c r="B31" s="129"/>
      <c r="C31" s="126" t="s">
        <v>132</v>
      </c>
      <c r="D31" s="126"/>
      <c r="E31" s="126"/>
      <c r="F31" s="3"/>
      <c r="G31" s="3"/>
      <c r="H31" s="3"/>
    </row>
    <row r="32" spans="2:8" s="3" customFormat="1" ht="18" customHeight="1">
      <c r="B32" s="129"/>
      <c r="C32" s="126" t="s">
        <v>133</v>
      </c>
      <c r="D32" s="154"/>
      <c r="E32" s="126"/>
      <c r="F32" s="23">
        <v>172642</v>
      </c>
      <c r="G32" s="23"/>
      <c r="H32" s="23">
        <v>47432</v>
      </c>
    </row>
    <row r="33" spans="2:10" ht="18" customHeight="1">
      <c r="B33" s="132"/>
      <c r="C33" s="120" t="s">
        <v>97</v>
      </c>
      <c r="D33" s="23"/>
      <c r="E33" s="26"/>
      <c r="F33" s="120">
        <v>68299</v>
      </c>
      <c r="G33" s="48"/>
      <c r="H33" s="120">
        <v>90178</v>
      </c>
    </row>
    <row r="34" spans="2:10" ht="18" customHeight="1">
      <c r="B34" s="126"/>
      <c r="C34" s="126"/>
      <c r="D34" s="126"/>
      <c r="E34" s="126"/>
      <c r="F34" s="27"/>
      <c r="G34" s="27"/>
      <c r="H34" s="27"/>
    </row>
    <row r="35" spans="2:10" ht="18" customHeight="1">
      <c r="B35" s="120" t="s">
        <v>174</v>
      </c>
      <c r="C35" s="120"/>
      <c r="D35" s="120"/>
      <c r="E35" s="26"/>
      <c r="F35" s="120">
        <v>367363.38666666666</v>
      </c>
      <c r="G35" s="27"/>
      <c r="H35" s="120">
        <v>312818.89</v>
      </c>
    </row>
    <row r="36" spans="2:10" ht="18" customHeight="1">
      <c r="B36" s="53"/>
      <c r="C36" s="48"/>
      <c r="D36" s="23"/>
      <c r="E36" s="26"/>
      <c r="F36" s="54"/>
      <c r="G36" s="48"/>
      <c r="H36" s="54"/>
      <c r="J36" s="157"/>
    </row>
    <row r="37" spans="2:10" ht="18" customHeight="1">
      <c r="B37" s="48"/>
      <c r="C37" s="48"/>
      <c r="D37" s="48"/>
      <c r="E37" s="26"/>
      <c r="F37" s="48"/>
      <c r="G37" s="27"/>
      <c r="H37" s="48"/>
    </row>
    <row r="38" spans="2:10" ht="18" customHeight="1">
      <c r="B38" s="48"/>
      <c r="C38" s="48"/>
      <c r="D38" s="48"/>
      <c r="E38" s="26"/>
      <c r="F38" s="48"/>
      <c r="G38" s="27"/>
      <c r="H38" s="48"/>
    </row>
    <row r="39" spans="2:10" ht="18" customHeight="1">
      <c r="B39" s="48"/>
      <c r="C39" s="48"/>
      <c r="D39" s="48"/>
      <c r="E39" s="26"/>
      <c r="F39" s="48"/>
      <c r="G39" s="27"/>
      <c r="H39" s="48"/>
    </row>
    <row r="40" spans="2:10" ht="18" customHeight="1">
      <c r="B40" s="48"/>
      <c r="C40" s="48"/>
      <c r="D40" s="48"/>
      <c r="E40" s="26"/>
      <c r="F40" s="48"/>
      <c r="G40" s="27"/>
      <c r="H40" s="48"/>
    </row>
    <row r="41" spans="2:10" ht="18" customHeight="1">
      <c r="B41" s="48"/>
      <c r="C41" s="48"/>
      <c r="D41" s="48"/>
      <c r="E41" s="26"/>
      <c r="F41" s="48"/>
      <c r="G41" s="27"/>
      <c r="H41" s="48"/>
    </row>
    <row r="42" spans="2:10" ht="18" customHeight="1">
      <c r="B42" s="48"/>
      <c r="C42" s="48"/>
      <c r="D42" s="48"/>
      <c r="E42" s="26"/>
      <c r="F42" s="48"/>
      <c r="G42" s="27"/>
      <c r="H42" s="48"/>
    </row>
    <row r="43" spans="2:10" ht="18" customHeight="1">
      <c r="B43" s="48"/>
      <c r="C43" s="48"/>
      <c r="D43" s="48"/>
      <c r="E43" s="26"/>
      <c r="F43" s="48"/>
      <c r="G43" s="27"/>
      <c r="H43" s="48"/>
    </row>
    <row r="44" spans="2:10" ht="18" customHeight="1">
      <c r="B44" s="48"/>
      <c r="C44" s="48"/>
      <c r="D44" s="48"/>
      <c r="E44" s="26"/>
      <c r="F44" s="48"/>
      <c r="G44" s="27"/>
      <c r="H44" s="48"/>
    </row>
    <row r="45" spans="2:10" ht="18" customHeight="1">
      <c r="B45" s="48"/>
      <c r="C45" s="48"/>
      <c r="D45" s="48"/>
      <c r="E45" s="26"/>
      <c r="F45" s="48"/>
      <c r="G45" s="27"/>
      <c r="H45" s="48"/>
    </row>
    <row r="46" spans="2:10" ht="18" customHeight="1">
      <c r="B46" s="48"/>
      <c r="C46" s="48"/>
      <c r="D46" s="48"/>
      <c r="E46" s="26"/>
      <c r="F46" s="48"/>
      <c r="G46" s="27"/>
      <c r="H46" s="48"/>
    </row>
    <row r="47" spans="2:10" ht="18" customHeight="1">
      <c r="B47" s="48"/>
      <c r="C47" s="48"/>
      <c r="D47" s="48"/>
      <c r="E47" s="26"/>
      <c r="F47" s="48"/>
      <c r="G47" s="27"/>
      <c r="H47" s="48"/>
    </row>
    <row r="48" spans="2:10" ht="18" customHeight="1">
      <c r="B48" s="48"/>
      <c r="C48" s="48"/>
      <c r="D48" s="48"/>
      <c r="E48" s="26"/>
      <c r="F48" s="48"/>
      <c r="G48" s="27"/>
      <c r="H48" s="48"/>
    </row>
    <row r="49" spans="1:10" ht="18" customHeight="1">
      <c r="B49" s="48"/>
      <c r="C49" s="48"/>
      <c r="D49" s="48"/>
      <c r="E49" s="26"/>
      <c r="F49" s="48"/>
      <c r="G49" s="27"/>
      <c r="H49" s="48"/>
    </row>
    <row r="50" spans="1:10" ht="18" customHeight="1">
      <c r="B50" s="166"/>
      <c r="C50" s="166"/>
      <c r="D50" s="166"/>
      <c r="E50" s="26"/>
      <c r="F50" s="48"/>
      <c r="G50" s="27"/>
      <c r="H50" s="48"/>
    </row>
    <row r="51" spans="1:10" ht="18" customHeight="1">
      <c r="A51" s="10" t="s">
        <v>159</v>
      </c>
      <c r="B51" s="50"/>
    </row>
    <row r="52" spans="1:10" ht="18" customHeight="1">
      <c r="A52" s="50" t="s">
        <v>13</v>
      </c>
      <c r="B52" s="50"/>
      <c r="F52" s="170" t="s">
        <v>113</v>
      </c>
      <c r="G52" s="170"/>
      <c r="H52" s="170"/>
    </row>
    <row r="53" spans="1:10" ht="18" customHeight="1"/>
    <row r="54" spans="1:10" ht="18" customHeight="1">
      <c r="B54" s="169"/>
      <c r="C54" s="169"/>
      <c r="D54" s="169"/>
      <c r="E54" s="169"/>
      <c r="F54" s="169"/>
      <c r="G54" s="169"/>
      <c r="H54" s="169"/>
    </row>
    <row r="55" spans="1:10" ht="18" customHeight="1">
      <c r="B55" s="169"/>
      <c r="C55" s="169"/>
      <c r="D55" s="169"/>
      <c r="E55" s="169"/>
      <c r="F55" s="169"/>
      <c r="G55" s="169"/>
      <c r="H55" s="169"/>
    </row>
    <row r="56" spans="1:10" ht="18" customHeight="1">
      <c r="B56" s="20"/>
      <c r="C56" s="47"/>
      <c r="D56" s="21"/>
      <c r="E56" s="21"/>
      <c r="F56" s="22"/>
      <c r="G56" s="22"/>
      <c r="H56" s="22"/>
    </row>
    <row r="57" spans="1:10" ht="18" customHeight="1">
      <c r="B57" s="20"/>
      <c r="C57" s="47"/>
      <c r="D57" s="38" t="s">
        <v>40</v>
      </c>
      <c r="E57" s="21"/>
      <c r="F57" s="80" t="s">
        <v>185</v>
      </c>
      <c r="G57" s="104"/>
      <c r="H57" s="80" t="s">
        <v>161</v>
      </c>
    </row>
    <row r="58" spans="1:10" ht="18" customHeight="1">
      <c r="B58" s="128"/>
      <c r="C58" s="47"/>
      <c r="D58" s="81" t="s">
        <v>12</v>
      </c>
      <c r="E58" s="21"/>
      <c r="F58" s="118" t="s">
        <v>21</v>
      </c>
      <c r="G58" s="22"/>
      <c r="H58" s="118" t="s">
        <v>21</v>
      </c>
    </row>
    <row r="59" spans="1:10" ht="18" customHeight="1">
      <c r="B59" s="26" t="s">
        <v>106</v>
      </c>
      <c r="C59" s="47"/>
      <c r="D59" s="21"/>
      <c r="E59" s="127"/>
      <c r="F59" s="119"/>
      <c r="G59" s="119"/>
      <c r="H59" s="119"/>
    </row>
    <row r="60" spans="1:10" ht="18" customHeight="1">
      <c r="B60" s="131" t="s">
        <v>36</v>
      </c>
      <c r="C60" s="126" t="s">
        <v>134</v>
      </c>
      <c r="D60" s="126"/>
      <c r="E60" s="126"/>
      <c r="F60" s="25"/>
      <c r="G60" s="25"/>
      <c r="H60" s="25"/>
    </row>
    <row r="61" spans="1:10" ht="18" customHeight="1">
      <c r="B61" s="131"/>
      <c r="C61" s="126" t="s">
        <v>135</v>
      </c>
      <c r="D61" s="131" t="s">
        <v>181</v>
      </c>
      <c r="E61" s="126"/>
      <c r="F61" s="23">
        <v>-181922</v>
      </c>
      <c r="G61" s="23"/>
      <c r="H61" s="23">
        <v>-147856</v>
      </c>
    </row>
    <row r="62" spans="1:10" ht="18" customHeight="1">
      <c r="B62" s="131" t="s">
        <v>36</v>
      </c>
      <c r="C62" s="126" t="s">
        <v>141</v>
      </c>
      <c r="D62" s="126"/>
      <c r="E62" s="126"/>
      <c r="F62" s="25"/>
      <c r="G62" s="25"/>
      <c r="H62" s="25"/>
      <c r="J62" s="158"/>
    </row>
    <row r="63" spans="1:10" ht="18" customHeight="1">
      <c r="B63" s="131"/>
      <c r="C63" s="126" t="s">
        <v>142</v>
      </c>
      <c r="D63" s="135" t="s">
        <v>153</v>
      </c>
      <c r="E63" s="126"/>
      <c r="F63" s="23">
        <v>-773</v>
      </c>
      <c r="G63" s="27"/>
      <c r="H63" s="23">
        <v>-150</v>
      </c>
    </row>
    <row r="64" spans="1:10" ht="18" customHeight="1">
      <c r="B64" s="131" t="s">
        <v>46</v>
      </c>
      <c r="C64" s="126" t="s">
        <v>136</v>
      </c>
      <c r="D64" s="126"/>
      <c r="E64" s="126"/>
      <c r="F64" s="25"/>
      <c r="G64" s="25"/>
      <c r="H64" s="25"/>
    </row>
    <row r="65" spans="1:10" ht="18" customHeight="1">
      <c r="B65" s="131"/>
      <c r="C65" s="126" t="s">
        <v>135</v>
      </c>
      <c r="D65" s="126"/>
      <c r="E65" s="126"/>
      <c r="F65" s="23">
        <v>599</v>
      </c>
      <c r="G65" s="27"/>
      <c r="H65" s="23">
        <v>631</v>
      </c>
    </row>
    <row r="66" spans="1:10" ht="18" customHeight="1">
      <c r="B66" s="131" t="s">
        <v>46</v>
      </c>
      <c r="C66" s="126" t="s">
        <v>143</v>
      </c>
      <c r="D66" s="126"/>
      <c r="E66" s="126"/>
      <c r="F66" s="25"/>
      <c r="G66" s="25"/>
      <c r="H66" s="25"/>
    </row>
    <row r="67" spans="1:10" ht="18" customHeight="1">
      <c r="B67" s="131"/>
      <c r="C67" s="126" t="s">
        <v>144</v>
      </c>
      <c r="D67" s="131" t="s">
        <v>180</v>
      </c>
      <c r="E67" s="126"/>
      <c r="F67" s="23">
        <v>0</v>
      </c>
      <c r="G67" s="27"/>
      <c r="H67" s="23">
        <v>0</v>
      </c>
    </row>
    <row r="68" spans="1:10" ht="18" customHeight="1">
      <c r="B68" s="129" t="str">
        <f>"+ (-)"</f>
        <v>+ (-)</v>
      </c>
      <c r="C68" s="126" t="s">
        <v>137</v>
      </c>
      <c r="D68" s="135">
        <v>7</v>
      </c>
      <c r="E68" s="126"/>
      <c r="F68" s="23">
        <v>934</v>
      </c>
      <c r="G68" s="27"/>
      <c r="H68" s="23">
        <v>290</v>
      </c>
    </row>
    <row r="69" spans="1:10" ht="18" customHeight="1">
      <c r="B69" s="129" t="str">
        <f>"+ (-)"</f>
        <v>+ (-)</v>
      </c>
      <c r="C69" s="126" t="s">
        <v>101</v>
      </c>
      <c r="D69" s="126"/>
      <c r="E69" s="126"/>
      <c r="F69" s="23">
        <v>-13961</v>
      </c>
      <c r="G69" s="27"/>
      <c r="H69" s="23">
        <v>76</v>
      </c>
    </row>
    <row r="70" spans="1:10" ht="18" customHeight="1">
      <c r="B70" s="120" t="s">
        <v>175</v>
      </c>
      <c r="C70" s="120"/>
      <c r="D70" s="120"/>
      <c r="E70" s="26"/>
      <c r="F70" s="120">
        <v>-195123</v>
      </c>
      <c r="G70" s="27"/>
      <c r="H70" s="120">
        <v>-147009</v>
      </c>
    </row>
    <row r="71" spans="1:10" ht="18" customHeight="1">
      <c r="B71" s="53"/>
      <c r="C71" s="48"/>
      <c r="D71" s="23"/>
      <c r="E71" s="26"/>
      <c r="F71" s="54"/>
      <c r="G71" s="48"/>
      <c r="H71" s="54"/>
      <c r="J71" s="157"/>
    </row>
    <row r="72" spans="1:10" ht="18" customHeight="1">
      <c r="B72" s="53"/>
      <c r="C72" s="48"/>
      <c r="D72" s="23"/>
      <c r="E72" s="26"/>
      <c r="F72" s="54"/>
      <c r="G72" s="48"/>
      <c r="H72" s="54"/>
    </row>
    <row r="73" spans="1:10" ht="18" customHeight="1">
      <c r="A73" s="120" t="s">
        <v>177</v>
      </c>
      <c r="B73" s="133"/>
      <c r="C73" s="134"/>
      <c r="D73" s="155"/>
      <c r="E73" s="21"/>
      <c r="F73" s="120">
        <v>172240.38666666666</v>
      </c>
      <c r="G73" s="121"/>
      <c r="H73" s="120">
        <v>165809.89000000001</v>
      </c>
    </row>
    <row r="74" spans="1:10" ht="18" customHeight="1">
      <c r="B74" s="20"/>
      <c r="C74" s="47"/>
      <c r="D74" s="21"/>
      <c r="E74" s="21"/>
      <c r="F74" s="22"/>
      <c r="G74" s="22"/>
      <c r="H74" s="22"/>
      <c r="J74" s="157"/>
    </row>
    <row r="75" spans="1:10" ht="18" customHeight="1">
      <c r="B75" s="26" t="s">
        <v>107</v>
      </c>
      <c r="C75" s="127"/>
      <c r="D75" s="21"/>
      <c r="E75" s="127"/>
      <c r="F75" s="119"/>
      <c r="G75" s="119"/>
      <c r="H75" s="23"/>
    </row>
    <row r="76" spans="1:10" ht="18" customHeight="1">
      <c r="B76" s="129" t="s">
        <v>36</v>
      </c>
      <c r="C76" s="126" t="s">
        <v>37</v>
      </c>
      <c r="D76" s="21"/>
      <c r="E76" s="126"/>
      <c r="F76" s="23">
        <v>-24448</v>
      </c>
      <c r="G76" s="23"/>
      <c r="H76" s="23">
        <v>-26744</v>
      </c>
    </row>
    <row r="77" spans="1:10" ht="18" customHeight="1">
      <c r="B77" s="130" t="s">
        <v>36</v>
      </c>
      <c r="C77" s="126" t="s">
        <v>148</v>
      </c>
      <c r="D77" s="135"/>
      <c r="E77" s="126"/>
      <c r="F77" s="23">
        <v>0</v>
      </c>
      <c r="G77" s="23"/>
      <c r="H77" s="23">
        <v>-4569</v>
      </c>
    </row>
    <row r="78" spans="1:10" ht="18" customHeight="1">
      <c r="B78" s="130" t="s">
        <v>46</v>
      </c>
      <c r="C78" s="126" t="s">
        <v>186</v>
      </c>
      <c r="D78" s="135">
        <v>31</v>
      </c>
      <c r="E78" s="126"/>
      <c r="F78" s="23">
        <v>13595</v>
      </c>
      <c r="G78" s="23"/>
      <c r="H78" s="23">
        <v>0</v>
      </c>
    </row>
    <row r="79" spans="1:10" ht="18" customHeight="1">
      <c r="B79" s="129" t="str">
        <f>"+ (-)"</f>
        <v>+ (-)</v>
      </c>
      <c r="C79" s="126" t="s">
        <v>90</v>
      </c>
      <c r="D79" s="135">
        <v>31</v>
      </c>
      <c r="E79" s="126"/>
      <c r="F79" s="23">
        <v>-27906</v>
      </c>
      <c r="G79" s="23"/>
      <c r="H79" s="23">
        <v>-1005</v>
      </c>
    </row>
    <row r="80" spans="1:10" ht="18" customHeight="1">
      <c r="B80" s="130" t="s">
        <v>46</v>
      </c>
      <c r="C80" s="126" t="s">
        <v>149</v>
      </c>
      <c r="D80" s="135" t="s">
        <v>126</v>
      </c>
      <c r="E80" s="126"/>
      <c r="F80" s="23">
        <v>50000</v>
      </c>
      <c r="G80" s="23"/>
      <c r="H80" s="23">
        <v>0</v>
      </c>
    </row>
    <row r="81" spans="2:8" ht="18" customHeight="1">
      <c r="B81" s="130" t="s">
        <v>46</v>
      </c>
      <c r="C81" s="126" t="s">
        <v>117</v>
      </c>
      <c r="D81" s="135" t="s">
        <v>152</v>
      </c>
      <c r="E81" s="126"/>
      <c r="F81" s="23">
        <v>29528</v>
      </c>
      <c r="G81" s="23"/>
      <c r="H81" s="23">
        <v>0</v>
      </c>
    </row>
    <row r="82" spans="2:8" ht="18" customHeight="1">
      <c r="B82" s="130" t="s">
        <v>36</v>
      </c>
      <c r="C82" s="126" t="s">
        <v>114</v>
      </c>
      <c r="D82" s="135" t="s">
        <v>152</v>
      </c>
      <c r="E82" s="126"/>
      <c r="F82" s="23">
        <v>-3500</v>
      </c>
      <c r="G82" s="23"/>
      <c r="H82" s="23">
        <v>-6000</v>
      </c>
    </row>
    <row r="83" spans="2:8" ht="18" customHeight="1">
      <c r="B83" s="130" t="s">
        <v>36</v>
      </c>
      <c r="C83" s="126" t="s">
        <v>139</v>
      </c>
      <c r="D83" s="135" t="s">
        <v>126</v>
      </c>
      <c r="E83" s="126"/>
      <c r="F83" s="23">
        <v>-25368</v>
      </c>
      <c r="G83" s="23"/>
      <c r="H83" s="23">
        <v>-13174</v>
      </c>
    </row>
    <row r="84" spans="2:8" ht="18" customHeight="1">
      <c r="B84" s="130" t="s">
        <v>36</v>
      </c>
      <c r="C84" s="126" t="s">
        <v>118</v>
      </c>
      <c r="D84" s="135" t="s">
        <v>126</v>
      </c>
      <c r="E84" s="126"/>
      <c r="F84" s="23">
        <v>-11101</v>
      </c>
      <c r="G84" s="23"/>
      <c r="H84" s="23">
        <v>-10384</v>
      </c>
    </row>
    <row r="85" spans="2:8" ht="18" customHeight="1">
      <c r="B85" s="130" t="s">
        <v>36</v>
      </c>
      <c r="C85" s="126" t="s">
        <v>154</v>
      </c>
      <c r="D85" s="135" t="s">
        <v>176</v>
      </c>
      <c r="E85" s="126"/>
      <c r="F85" s="23">
        <v>-18431</v>
      </c>
      <c r="G85" s="23"/>
      <c r="H85" s="23">
        <v>-18821</v>
      </c>
    </row>
    <row r="86" spans="2:8" ht="18" customHeight="1">
      <c r="B86" s="129" t="str">
        <f>"+ (-)"</f>
        <v>+ (-)</v>
      </c>
      <c r="C86" s="126" t="s">
        <v>138</v>
      </c>
      <c r="D86" s="135" t="s">
        <v>126</v>
      </c>
      <c r="E86" s="126"/>
      <c r="F86" s="23">
        <v>-9990</v>
      </c>
      <c r="G86" s="23"/>
      <c r="H86" s="23">
        <v>-23992</v>
      </c>
    </row>
    <row r="87" spans="2:8" ht="18" customHeight="1">
      <c r="B87" s="120" t="s">
        <v>178</v>
      </c>
      <c r="C87" s="120"/>
      <c r="D87" s="120"/>
      <c r="E87" s="26"/>
      <c r="F87" s="120">
        <v>-27621</v>
      </c>
      <c r="G87" s="27"/>
      <c r="H87" s="120">
        <v>-104689</v>
      </c>
    </row>
    <row r="88" spans="2:8" ht="18" customHeight="1">
      <c r="B88" s="53"/>
      <c r="C88" s="48"/>
      <c r="D88" s="23"/>
      <c r="E88" s="26"/>
      <c r="F88" s="54"/>
      <c r="G88" s="48"/>
      <c r="H88" s="54"/>
    </row>
    <row r="89" spans="2:8" ht="18" customHeight="1">
      <c r="B89" s="53"/>
      <c r="C89" s="48"/>
      <c r="D89" s="23"/>
      <c r="E89" s="26"/>
      <c r="F89" s="54"/>
      <c r="G89" s="48"/>
      <c r="H89" s="54"/>
    </row>
    <row r="90" spans="2:8" ht="18" customHeight="1">
      <c r="B90" s="120" t="s">
        <v>179</v>
      </c>
      <c r="C90" s="120"/>
      <c r="D90" s="120"/>
      <c r="E90" s="26"/>
      <c r="F90" s="120">
        <v>144619.38666666666</v>
      </c>
      <c r="G90" s="27"/>
      <c r="H90" s="120">
        <v>61120.890000000014</v>
      </c>
    </row>
    <row r="91" spans="2:8" ht="18" customHeight="1">
      <c r="B91" s="129" t="str">
        <f>"+"</f>
        <v>+</v>
      </c>
      <c r="C91" s="127" t="s">
        <v>26</v>
      </c>
      <c r="D91" s="127"/>
      <c r="E91" s="127"/>
      <c r="F91" s="122">
        <v>218269.89</v>
      </c>
      <c r="G91" s="122"/>
      <c r="H91" s="122">
        <v>160864</v>
      </c>
    </row>
    <row r="92" spans="2:8" ht="18" customHeight="1">
      <c r="B92" s="129" t="str">
        <f>"+"</f>
        <v>+</v>
      </c>
      <c r="C92" s="127" t="s">
        <v>76</v>
      </c>
      <c r="D92" s="3"/>
      <c r="E92" s="3"/>
      <c r="F92" s="122">
        <v>10620</v>
      </c>
      <c r="G92" s="122"/>
      <c r="H92" s="122">
        <v>-3715</v>
      </c>
    </row>
    <row r="93" spans="2:8" ht="18" customHeight="1">
      <c r="B93" s="120" t="s">
        <v>14</v>
      </c>
      <c r="C93" s="120"/>
      <c r="D93" s="136"/>
      <c r="E93" s="26"/>
      <c r="F93" s="120">
        <v>373509.27666666667</v>
      </c>
      <c r="G93" s="27"/>
      <c r="H93" s="120">
        <v>218269.89</v>
      </c>
    </row>
    <row r="94" spans="2:8" ht="18" customHeight="1">
      <c r="B94" s="48"/>
      <c r="C94" s="48"/>
      <c r="D94" s="52"/>
      <c r="E94" s="26"/>
      <c r="F94" s="48"/>
      <c r="G94" s="27"/>
      <c r="H94" s="48"/>
    </row>
    <row r="95" spans="2:8" ht="18" customHeight="1">
      <c r="B95" s="48"/>
      <c r="C95" s="48"/>
      <c r="D95" s="52"/>
      <c r="E95" s="26"/>
      <c r="F95" s="48"/>
      <c r="G95" s="27"/>
      <c r="H95" s="48"/>
    </row>
    <row r="96" spans="2:8" ht="18" customHeight="1">
      <c r="B96" s="166"/>
      <c r="C96" s="166"/>
      <c r="D96" s="166"/>
    </row>
  </sheetData>
  <mergeCells count="8">
    <mergeCell ref="B55:H55"/>
    <mergeCell ref="B96:D96"/>
    <mergeCell ref="F2:H2"/>
    <mergeCell ref="A4:H4"/>
    <mergeCell ref="A5:H5"/>
    <mergeCell ref="B50:D50"/>
    <mergeCell ref="F52:H52"/>
    <mergeCell ref="B54:H54"/>
  </mergeCells>
  <pageMargins left="0.78740157480314965" right="0.78740157480314965" top="0.51181102362204722" bottom="0.9055118110236221" header="0.51181102362204722" footer="0.51181102362204722"/>
  <pageSetup paperSize="9" scale="70" firstPageNumber="16" orientation="portrait" r:id="rId1"/>
  <headerFooter alignWithMargins="0"/>
  <rowBreaks count="1" manualBreakCount="1">
    <brk id="5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3"/>
  <sheetViews>
    <sheetView view="pageBreakPreview" zoomScale="60" zoomScaleNormal="85" workbookViewId="0">
      <selection activeCell="E65" sqref="E65"/>
    </sheetView>
  </sheetViews>
  <sheetFormatPr baseColWidth="10" defaultColWidth="11" defaultRowHeight="14.25"/>
  <cols>
    <col min="1" max="1" width="16.875" style="15" customWidth="1"/>
    <col min="2" max="2" width="49.375" style="15" customWidth="1"/>
    <col min="3" max="3" width="11" style="15" customWidth="1"/>
    <col min="4" max="4" width="6.25" style="15" customWidth="1"/>
    <col min="5" max="5" width="8.25" style="15" customWidth="1"/>
    <col min="6" max="6" width="8.625" style="15" bestFit="1" customWidth="1"/>
    <col min="7" max="7" width="12" style="15" customWidth="1"/>
    <col min="8" max="8" width="8.25" style="15" customWidth="1"/>
    <col min="9" max="10" width="11.875" style="15" customWidth="1"/>
    <col min="11" max="11" width="11.25" style="15" customWidth="1"/>
    <col min="12" max="12" width="14" style="15" customWidth="1"/>
    <col min="13" max="13" width="13.75" style="15" customWidth="1"/>
    <col min="14" max="16384" width="11" style="16"/>
  </cols>
  <sheetData>
    <row r="1" spans="1:13" ht="15">
      <c r="A1" s="10" t="s">
        <v>159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6" t="s">
        <v>140</v>
      </c>
    </row>
    <row r="3" spans="1: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0.25">
      <c r="A5" s="153" t="s">
        <v>70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>
      <c r="A6" s="137"/>
      <c r="B6" s="137"/>
      <c r="C6" s="137"/>
      <c r="D6" s="137"/>
      <c r="E6" s="171" t="s">
        <v>66</v>
      </c>
      <c r="F6" s="171"/>
      <c r="G6" s="171"/>
      <c r="H6" s="171"/>
      <c r="I6" s="171"/>
      <c r="J6" s="171"/>
      <c r="K6" s="171"/>
      <c r="L6" s="137"/>
      <c r="M6" s="137"/>
    </row>
    <row r="7" spans="1:13" ht="16.5" customHeight="1">
      <c r="A7" s="138"/>
      <c r="B7" s="138"/>
      <c r="C7" s="138"/>
      <c r="D7" s="138"/>
      <c r="E7" s="146"/>
      <c r="F7" s="146"/>
      <c r="G7" s="146" t="s">
        <v>15</v>
      </c>
      <c r="H7" s="146"/>
      <c r="I7" s="146" t="s">
        <v>32</v>
      </c>
      <c r="J7" s="146"/>
      <c r="K7" s="146"/>
      <c r="L7" s="146" t="s">
        <v>16</v>
      </c>
      <c r="M7" s="146" t="s">
        <v>25</v>
      </c>
    </row>
    <row r="8" spans="1:13" ht="16.5" customHeight="1">
      <c r="A8" s="139"/>
      <c r="B8" s="138"/>
      <c r="C8" s="138"/>
      <c r="D8" s="138"/>
      <c r="E8" s="146"/>
      <c r="F8" s="146" t="s">
        <v>42</v>
      </c>
      <c r="G8" s="147" t="s">
        <v>24</v>
      </c>
      <c r="H8" s="146" t="s">
        <v>55</v>
      </c>
      <c r="I8" s="146" t="s">
        <v>33</v>
      </c>
      <c r="J8" s="146" t="s">
        <v>55</v>
      </c>
      <c r="K8" s="146"/>
      <c r="L8" s="147" t="s">
        <v>62</v>
      </c>
      <c r="M8" s="146" t="s">
        <v>35</v>
      </c>
    </row>
    <row r="9" spans="1:13" ht="16.5" customHeight="1">
      <c r="A9" s="138"/>
      <c r="B9" s="140"/>
      <c r="C9" s="140"/>
      <c r="D9" s="140"/>
      <c r="E9" s="147" t="s">
        <v>41</v>
      </c>
      <c r="F9" s="147" t="s">
        <v>43</v>
      </c>
      <c r="G9" s="146" t="s">
        <v>25</v>
      </c>
      <c r="H9" s="147" t="s">
        <v>56</v>
      </c>
      <c r="I9" s="147" t="s">
        <v>17</v>
      </c>
      <c r="J9" s="147" t="s">
        <v>91</v>
      </c>
      <c r="K9" s="147"/>
      <c r="L9" s="146" t="s">
        <v>63</v>
      </c>
      <c r="M9" s="147" t="s">
        <v>18</v>
      </c>
    </row>
    <row r="10" spans="1:13" ht="16.5" customHeight="1">
      <c r="A10" s="138"/>
      <c r="B10" s="140"/>
      <c r="C10" s="38" t="s">
        <v>40</v>
      </c>
      <c r="D10" s="140"/>
      <c r="E10" s="147" t="s">
        <v>18</v>
      </c>
      <c r="F10" s="147" t="s">
        <v>44</v>
      </c>
      <c r="G10" s="147" t="s">
        <v>34</v>
      </c>
      <c r="H10" s="147" t="s">
        <v>145</v>
      </c>
      <c r="I10" s="147" t="s">
        <v>19</v>
      </c>
      <c r="J10" s="147" t="s">
        <v>16</v>
      </c>
      <c r="K10" s="147" t="s">
        <v>20</v>
      </c>
      <c r="L10" s="147" t="s">
        <v>64</v>
      </c>
      <c r="M10" s="147" t="s">
        <v>20</v>
      </c>
    </row>
    <row r="11" spans="1:13" ht="16.5" customHeight="1">
      <c r="A11" s="138"/>
      <c r="B11" s="140"/>
      <c r="C11" s="81" t="s">
        <v>12</v>
      </c>
      <c r="D11" s="140"/>
      <c r="E11" s="148" t="s">
        <v>21</v>
      </c>
      <c r="F11" s="148" t="s">
        <v>21</v>
      </c>
      <c r="G11" s="148" t="s">
        <v>21</v>
      </c>
      <c r="H11" s="148" t="s">
        <v>21</v>
      </c>
      <c r="I11" s="148" t="s">
        <v>21</v>
      </c>
      <c r="J11" s="148" t="s">
        <v>21</v>
      </c>
      <c r="K11" s="148" t="s">
        <v>21</v>
      </c>
      <c r="L11" s="148" t="s">
        <v>21</v>
      </c>
      <c r="M11" s="148" t="s">
        <v>21</v>
      </c>
    </row>
    <row r="12" spans="1:13" ht="16.5" customHeight="1">
      <c r="A12" s="141" t="s">
        <v>187</v>
      </c>
      <c r="B12" s="142"/>
      <c r="C12" s="142"/>
      <c r="D12" s="142"/>
      <c r="E12" s="149">
        <v>22539</v>
      </c>
      <c r="F12" s="149">
        <v>9949</v>
      </c>
      <c r="G12" s="149">
        <v>339548</v>
      </c>
      <c r="H12" s="149">
        <v>-1318</v>
      </c>
      <c r="I12" s="149">
        <v>-2016</v>
      </c>
      <c r="J12" s="149">
        <v>-8447</v>
      </c>
      <c r="K12" s="149">
        <v>360255</v>
      </c>
      <c r="L12" s="149">
        <v>293864</v>
      </c>
      <c r="M12" s="149">
        <v>654119</v>
      </c>
    </row>
    <row r="13" spans="1:13" ht="16.5" customHeight="1">
      <c r="A13" s="143" t="s">
        <v>112</v>
      </c>
      <c r="B13" s="142"/>
      <c r="C13" s="142"/>
      <c r="D13" s="142"/>
      <c r="E13" s="150">
        <v>0</v>
      </c>
      <c r="F13" s="150">
        <v>0</v>
      </c>
      <c r="G13" s="150">
        <v>82540</v>
      </c>
      <c r="H13" s="150">
        <v>0</v>
      </c>
      <c r="I13" s="150">
        <v>0</v>
      </c>
      <c r="J13" s="150">
        <v>0</v>
      </c>
      <c r="K13" s="150">
        <v>82540</v>
      </c>
      <c r="L13" s="150">
        <v>60332</v>
      </c>
      <c r="M13" s="150">
        <v>142872</v>
      </c>
    </row>
    <row r="14" spans="1:13" ht="16.5" customHeight="1">
      <c r="A14" s="143" t="s">
        <v>53</v>
      </c>
      <c r="B14" s="142"/>
      <c r="C14" s="156">
        <v>31</v>
      </c>
      <c r="D14" s="142"/>
      <c r="E14" s="150">
        <v>0</v>
      </c>
      <c r="F14" s="150">
        <v>0</v>
      </c>
      <c r="G14" s="150">
        <v>206</v>
      </c>
      <c r="H14" s="150">
        <v>1871</v>
      </c>
      <c r="I14" s="150">
        <v>3437</v>
      </c>
      <c r="J14" s="150">
        <v>0</v>
      </c>
      <c r="K14" s="150">
        <v>5514</v>
      </c>
      <c r="L14" s="150">
        <v>2228</v>
      </c>
      <c r="M14" s="150">
        <v>7742</v>
      </c>
    </row>
    <row r="15" spans="1:13" ht="16.5" customHeight="1">
      <c r="A15" s="144" t="s">
        <v>54</v>
      </c>
      <c r="B15" s="145"/>
      <c r="C15" s="145"/>
      <c r="D15" s="145"/>
      <c r="E15" s="151">
        <v>0</v>
      </c>
      <c r="F15" s="151">
        <v>0</v>
      </c>
      <c r="G15" s="151">
        <v>82746</v>
      </c>
      <c r="H15" s="151">
        <v>1871</v>
      </c>
      <c r="I15" s="151">
        <v>3437</v>
      </c>
      <c r="J15" s="151">
        <v>0</v>
      </c>
      <c r="K15" s="151">
        <v>88054</v>
      </c>
      <c r="L15" s="151">
        <v>62560</v>
      </c>
      <c r="M15" s="151">
        <v>150614</v>
      </c>
    </row>
    <row r="16" spans="1:13" ht="16.5" customHeight="1">
      <c r="A16" s="143"/>
      <c r="B16" s="142"/>
      <c r="C16" s="142"/>
      <c r="D16" s="142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6" s="17" customFormat="1" ht="16.5" customHeight="1">
      <c r="A17" s="142" t="s">
        <v>77</v>
      </c>
      <c r="B17" s="142"/>
      <c r="C17" s="142"/>
      <c r="D17" s="142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6" s="17" customFormat="1" ht="16.5" customHeight="1">
      <c r="A18" s="143" t="s">
        <v>59</v>
      </c>
      <c r="B18" s="142"/>
      <c r="C18" s="156" t="s">
        <v>155</v>
      </c>
      <c r="D18" s="142"/>
      <c r="E18" s="150">
        <v>0</v>
      </c>
      <c r="F18" s="150">
        <v>0</v>
      </c>
      <c r="G18" s="150">
        <v>-11173</v>
      </c>
      <c r="H18" s="150">
        <v>0</v>
      </c>
      <c r="I18" s="150">
        <v>0</v>
      </c>
      <c r="J18" s="150">
        <v>0</v>
      </c>
      <c r="K18" s="150">
        <v>-11173</v>
      </c>
      <c r="L18" s="150">
        <v>-13275</v>
      </c>
      <c r="M18" s="150">
        <v>-24448</v>
      </c>
    </row>
    <row r="19" spans="1:16" s="17" customFormat="1" ht="16.5" customHeight="1">
      <c r="A19" s="143" t="s">
        <v>45</v>
      </c>
      <c r="B19" s="142"/>
      <c r="C19" s="156">
        <v>31</v>
      </c>
      <c r="D19" s="142"/>
      <c r="E19" s="150">
        <v>0</v>
      </c>
      <c r="F19" s="150">
        <v>0</v>
      </c>
      <c r="G19" s="150">
        <v>309876</v>
      </c>
      <c r="H19" s="150">
        <v>660</v>
      </c>
      <c r="I19" s="150">
        <v>-548</v>
      </c>
      <c r="J19" s="150">
        <v>0</v>
      </c>
      <c r="K19" s="150">
        <v>309988</v>
      </c>
      <c r="L19" s="150">
        <v>-340458</v>
      </c>
      <c r="M19" s="150">
        <v>-30470</v>
      </c>
    </row>
    <row r="20" spans="1:16" s="17" customFormat="1" ht="16.5" customHeight="1">
      <c r="A20" s="143" t="s">
        <v>146</v>
      </c>
      <c r="B20" s="142"/>
      <c r="C20" s="156">
        <v>7</v>
      </c>
      <c r="D20" s="142"/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2784</v>
      </c>
      <c r="M20" s="150">
        <v>2784</v>
      </c>
    </row>
    <row r="21" spans="1:16" s="17" customFormat="1" ht="16.5" customHeight="1">
      <c r="A21" s="143" t="s">
        <v>156</v>
      </c>
      <c r="B21" s="142"/>
      <c r="C21" s="156"/>
      <c r="D21" s="142"/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6" s="17" customFormat="1" ht="16.5" customHeight="1">
      <c r="A22" s="143" t="s">
        <v>157</v>
      </c>
      <c r="B22" s="142"/>
      <c r="C22" s="156"/>
      <c r="D22" s="14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6" s="17" customFormat="1" ht="16.5" customHeight="1">
      <c r="A23" s="172" t="s">
        <v>158</v>
      </c>
      <c r="B23" s="172"/>
      <c r="C23" s="142"/>
      <c r="D23" s="142"/>
      <c r="E23" s="150">
        <v>0</v>
      </c>
      <c r="F23" s="150">
        <v>0</v>
      </c>
      <c r="G23" s="150">
        <v>0</v>
      </c>
      <c r="H23" s="150">
        <v>156</v>
      </c>
      <c r="I23" s="150">
        <v>0</v>
      </c>
      <c r="J23" s="150">
        <v>0</v>
      </c>
      <c r="K23" s="150">
        <v>156</v>
      </c>
      <c r="L23" s="150">
        <v>0</v>
      </c>
      <c r="M23" s="150">
        <v>156</v>
      </c>
    </row>
    <row r="24" spans="1:16" s="17" customFormat="1" ht="16.5" customHeight="1">
      <c r="A24" s="143" t="s">
        <v>189</v>
      </c>
      <c r="B24" s="142"/>
      <c r="C24" s="156">
        <v>31</v>
      </c>
      <c r="D24" s="142"/>
      <c r="E24" s="150">
        <v>0</v>
      </c>
      <c r="F24" s="150">
        <v>0</v>
      </c>
      <c r="G24" s="150">
        <v>5148</v>
      </c>
      <c r="H24" s="150">
        <v>0</v>
      </c>
      <c r="I24" s="150">
        <v>0</v>
      </c>
      <c r="J24" s="150">
        <v>8447</v>
      </c>
      <c r="K24" s="150">
        <v>13595</v>
      </c>
      <c r="L24" s="150">
        <v>0</v>
      </c>
      <c r="M24" s="150">
        <v>13595</v>
      </c>
    </row>
    <row r="25" spans="1:16" s="17" customFormat="1" ht="16.5" customHeight="1">
      <c r="A25" s="143" t="s">
        <v>190</v>
      </c>
      <c r="B25" s="142"/>
      <c r="C25" s="156"/>
      <c r="D25" s="142"/>
      <c r="E25" s="150">
        <v>11258</v>
      </c>
      <c r="F25" s="150">
        <v>0</v>
      </c>
      <c r="G25" s="150">
        <v>-11258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</row>
    <row r="26" spans="1:16" s="17" customFormat="1" ht="16.5" customHeight="1">
      <c r="A26" s="143" t="s">
        <v>111</v>
      </c>
      <c r="B26" s="142"/>
      <c r="C26" s="142"/>
      <c r="D26" s="142"/>
      <c r="E26" s="150">
        <v>0</v>
      </c>
      <c r="F26" s="150">
        <v>0</v>
      </c>
      <c r="G26" s="150">
        <v>-733</v>
      </c>
      <c r="H26" s="150">
        <v>0</v>
      </c>
      <c r="I26" s="150">
        <v>0</v>
      </c>
      <c r="J26" s="150">
        <v>0</v>
      </c>
      <c r="K26" s="150">
        <v>-733</v>
      </c>
      <c r="L26" s="150">
        <v>-66</v>
      </c>
      <c r="M26" s="150">
        <v>-799</v>
      </c>
    </row>
    <row r="27" spans="1:16" s="17" customFormat="1" ht="16.5" customHeight="1" thickBot="1">
      <c r="A27" s="141" t="s">
        <v>188</v>
      </c>
      <c r="B27" s="142"/>
      <c r="C27" s="142"/>
      <c r="D27" s="142"/>
      <c r="E27" s="152">
        <v>33797</v>
      </c>
      <c r="F27" s="152">
        <v>9949</v>
      </c>
      <c r="G27" s="152">
        <v>714154</v>
      </c>
      <c r="H27" s="152">
        <v>1369</v>
      </c>
      <c r="I27" s="152">
        <v>873</v>
      </c>
      <c r="J27" s="152">
        <v>0</v>
      </c>
      <c r="K27" s="152">
        <v>760142</v>
      </c>
      <c r="L27" s="152">
        <v>5409</v>
      </c>
      <c r="M27" s="152">
        <v>765551</v>
      </c>
      <c r="N27" s="66"/>
      <c r="O27" s="66"/>
      <c r="P27" s="66"/>
    </row>
    <row r="28" spans="1:16" ht="15" thickTop="1">
      <c r="C28" s="137"/>
    </row>
    <row r="29" spans="1:16">
      <c r="C29" s="137"/>
    </row>
    <row r="30" spans="1:16">
      <c r="A30" s="137"/>
      <c r="B30" s="137"/>
      <c r="C30" s="137"/>
      <c r="D30" s="137"/>
      <c r="E30" s="171" t="s">
        <v>66</v>
      </c>
      <c r="F30" s="171"/>
      <c r="G30" s="171"/>
      <c r="H30" s="171"/>
      <c r="I30" s="171"/>
      <c r="J30" s="171"/>
      <c r="K30" s="171"/>
      <c r="L30" s="137"/>
      <c r="M30" s="137"/>
    </row>
    <row r="31" spans="1:16" ht="16.5" customHeight="1">
      <c r="A31" s="138"/>
      <c r="B31" s="138"/>
      <c r="C31" s="138"/>
      <c r="D31" s="138"/>
      <c r="E31" s="146"/>
      <c r="F31" s="146"/>
      <c r="G31" s="146" t="s">
        <v>15</v>
      </c>
      <c r="H31" s="146"/>
      <c r="I31" s="146" t="s">
        <v>32</v>
      </c>
      <c r="J31" s="146"/>
      <c r="K31" s="146"/>
      <c r="L31" s="146" t="s">
        <v>16</v>
      </c>
      <c r="M31" s="146" t="s">
        <v>25</v>
      </c>
    </row>
    <row r="32" spans="1:16" ht="16.5" customHeight="1">
      <c r="A32" s="139"/>
      <c r="B32" s="138"/>
      <c r="C32" s="138"/>
      <c r="D32" s="138"/>
      <c r="E32" s="146"/>
      <c r="F32" s="146" t="s">
        <v>42</v>
      </c>
      <c r="G32" s="147" t="s">
        <v>24</v>
      </c>
      <c r="H32" s="146" t="s">
        <v>55</v>
      </c>
      <c r="I32" s="146" t="s">
        <v>33</v>
      </c>
      <c r="J32" s="146" t="s">
        <v>55</v>
      </c>
      <c r="K32" s="146"/>
      <c r="L32" s="147" t="s">
        <v>62</v>
      </c>
      <c r="M32" s="146" t="s">
        <v>35</v>
      </c>
    </row>
    <row r="33" spans="1:13" ht="16.5" customHeight="1">
      <c r="A33" s="138"/>
      <c r="B33" s="140"/>
      <c r="C33" s="140"/>
      <c r="D33" s="140"/>
      <c r="E33" s="147" t="s">
        <v>41</v>
      </c>
      <c r="F33" s="147" t="s">
        <v>43</v>
      </c>
      <c r="G33" s="146" t="s">
        <v>25</v>
      </c>
      <c r="H33" s="147" t="s">
        <v>56</v>
      </c>
      <c r="I33" s="147" t="s">
        <v>17</v>
      </c>
      <c r="J33" s="147" t="s">
        <v>91</v>
      </c>
      <c r="K33" s="147"/>
      <c r="L33" s="146" t="s">
        <v>63</v>
      </c>
      <c r="M33" s="147" t="s">
        <v>18</v>
      </c>
    </row>
    <row r="34" spans="1:13" ht="16.5" customHeight="1">
      <c r="A34" s="138"/>
      <c r="B34" s="140"/>
      <c r="C34" s="38" t="s">
        <v>40</v>
      </c>
      <c r="D34" s="140"/>
      <c r="E34" s="147" t="s">
        <v>18</v>
      </c>
      <c r="F34" s="147" t="s">
        <v>44</v>
      </c>
      <c r="G34" s="147" t="s">
        <v>34</v>
      </c>
      <c r="H34" s="147" t="s">
        <v>145</v>
      </c>
      <c r="I34" s="147" t="s">
        <v>19</v>
      </c>
      <c r="J34" s="147" t="s">
        <v>16</v>
      </c>
      <c r="K34" s="147" t="s">
        <v>20</v>
      </c>
      <c r="L34" s="147" t="s">
        <v>64</v>
      </c>
      <c r="M34" s="147" t="s">
        <v>20</v>
      </c>
    </row>
    <row r="35" spans="1:13" ht="16.5" customHeight="1">
      <c r="A35" s="138"/>
      <c r="B35" s="140"/>
      <c r="C35" s="81" t="s">
        <v>12</v>
      </c>
      <c r="D35" s="140"/>
      <c r="E35" s="148" t="s">
        <v>21</v>
      </c>
      <c r="F35" s="148" t="s">
        <v>21</v>
      </c>
      <c r="G35" s="148" t="s">
        <v>21</v>
      </c>
      <c r="H35" s="148" t="s">
        <v>21</v>
      </c>
      <c r="I35" s="148" t="s">
        <v>21</v>
      </c>
      <c r="J35" s="148" t="s">
        <v>21</v>
      </c>
      <c r="K35" s="148" t="s">
        <v>21</v>
      </c>
      <c r="L35" s="148" t="s">
        <v>21</v>
      </c>
      <c r="M35" s="148" t="s">
        <v>21</v>
      </c>
    </row>
    <row r="36" spans="1:13" ht="16.5" customHeight="1">
      <c r="A36" s="141" t="s">
        <v>168</v>
      </c>
      <c r="B36" s="142"/>
      <c r="C36" s="142"/>
      <c r="D36" s="142"/>
      <c r="E36" s="149">
        <v>22539</v>
      </c>
      <c r="F36" s="149">
        <v>9949</v>
      </c>
      <c r="G36" s="149">
        <v>305078</v>
      </c>
      <c r="H36" s="149">
        <v>-140</v>
      </c>
      <c r="I36" s="149">
        <v>203</v>
      </c>
      <c r="J36" s="149">
        <v>-5220</v>
      </c>
      <c r="K36" s="149">
        <v>332409</v>
      </c>
      <c r="L36" s="149">
        <v>274800</v>
      </c>
      <c r="M36" s="149">
        <v>607209</v>
      </c>
    </row>
    <row r="37" spans="1:13" ht="16.5" customHeight="1">
      <c r="A37" s="143" t="s">
        <v>112</v>
      </c>
      <c r="B37" s="142"/>
      <c r="C37" s="142"/>
      <c r="D37" s="142"/>
      <c r="E37" s="150">
        <v>0</v>
      </c>
      <c r="F37" s="150">
        <v>0</v>
      </c>
      <c r="G37" s="150">
        <v>34911</v>
      </c>
      <c r="H37" s="150">
        <v>0</v>
      </c>
      <c r="I37" s="150">
        <v>0</v>
      </c>
      <c r="J37" s="150">
        <v>0</v>
      </c>
      <c r="K37" s="150">
        <v>34911</v>
      </c>
      <c r="L37" s="150">
        <v>34544</v>
      </c>
      <c r="M37" s="150">
        <v>69455</v>
      </c>
    </row>
    <row r="38" spans="1:13" ht="16.5" customHeight="1">
      <c r="A38" s="143" t="s">
        <v>53</v>
      </c>
      <c r="B38" s="142"/>
      <c r="C38" s="156">
        <v>31</v>
      </c>
      <c r="D38" s="142"/>
      <c r="E38" s="150">
        <v>0</v>
      </c>
      <c r="F38" s="150">
        <v>0</v>
      </c>
      <c r="G38" s="150">
        <v>352</v>
      </c>
      <c r="H38" s="150">
        <v>-1215</v>
      </c>
      <c r="I38" s="150">
        <v>-2219</v>
      </c>
      <c r="J38" s="150">
        <v>0</v>
      </c>
      <c r="K38" s="150">
        <v>-3082</v>
      </c>
      <c r="L38" s="150">
        <v>-1589</v>
      </c>
      <c r="M38" s="150">
        <v>-4671</v>
      </c>
    </row>
    <row r="39" spans="1:13" ht="16.5" customHeight="1">
      <c r="A39" s="144" t="s">
        <v>54</v>
      </c>
      <c r="B39" s="145"/>
      <c r="C39" s="145"/>
      <c r="D39" s="145"/>
      <c r="E39" s="151">
        <v>0</v>
      </c>
      <c r="F39" s="151">
        <v>0</v>
      </c>
      <c r="G39" s="151">
        <v>35263</v>
      </c>
      <c r="H39" s="151">
        <v>-1215</v>
      </c>
      <c r="I39" s="151">
        <v>-2219</v>
      </c>
      <c r="J39" s="151">
        <v>0</v>
      </c>
      <c r="K39" s="151">
        <v>31829</v>
      </c>
      <c r="L39" s="151">
        <v>32955</v>
      </c>
      <c r="M39" s="151">
        <v>64784</v>
      </c>
    </row>
    <row r="40" spans="1:13" ht="16.5" customHeight="1">
      <c r="A40" s="143"/>
      <c r="B40" s="142"/>
      <c r="C40" s="142"/>
      <c r="D40" s="142"/>
      <c r="E40" s="149"/>
      <c r="F40" s="149"/>
      <c r="G40" s="149"/>
      <c r="H40" s="149"/>
      <c r="I40" s="149"/>
      <c r="J40" s="149"/>
      <c r="K40" s="149"/>
      <c r="L40" s="149"/>
      <c r="M40" s="149"/>
    </row>
    <row r="41" spans="1:13" s="17" customFormat="1" ht="16.5" customHeight="1">
      <c r="A41" s="142" t="s">
        <v>77</v>
      </c>
      <c r="B41" s="142"/>
      <c r="C41" s="142"/>
      <c r="D41" s="142"/>
      <c r="E41" s="149"/>
      <c r="F41" s="149"/>
      <c r="G41" s="149"/>
      <c r="H41" s="149"/>
      <c r="I41" s="149"/>
      <c r="J41" s="149"/>
      <c r="K41" s="149"/>
      <c r="L41" s="149"/>
      <c r="M41" s="149"/>
    </row>
    <row r="42" spans="1:13" s="17" customFormat="1" ht="16.5" customHeight="1">
      <c r="A42" s="143" t="s">
        <v>59</v>
      </c>
      <c r="B42" s="142"/>
      <c r="C42" s="156">
        <v>31</v>
      </c>
      <c r="D42" s="142"/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-13739</v>
      </c>
      <c r="M42" s="150">
        <v>-13739</v>
      </c>
    </row>
    <row r="43" spans="1:13" s="17" customFormat="1" ht="16.5" customHeight="1">
      <c r="A43" s="143" t="s">
        <v>45</v>
      </c>
      <c r="B43" s="142"/>
      <c r="C43" s="156">
        <v>31</v>
      </c>
      <c r="D43" s="142"/>
      <c r="E43" s="150">
        <v>0</v>
      </c>
      <c r="F43" s="150">
        <v>0</v>
      </c>
      <c r="G43" s="150">
        <v>-660</v>
      </c>
      <c r="H43" s="150">
        <v>0</v>
      </c>
      <c r="I43" s="150">
        <v>0</v>
      </c>
      <c r="J43" s="150">
        <v>0</v>
      </c>
      <c r="K43" s="150">
        <v>-660</v>
      </c>
      <c r="L43" s="150">
        <v>-345</v>
      </c>
      <c r="M43" s="150">
        <v>-1005</v>
      </c>
    </row>
    <row r="44" spans="1:13" s="17" customFormat="1" ht="16.5" customHeight="1">
      <c r="A44" s="143" t="s">
        <v>146</v>
      </c>
      <c r="B44" s="142"/>
      <c r="C44" s="156"/>
      <c r="D44" s="142"/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158</v>
      </c>
      <c r="M44" s="150">
        <v>158</v>
      </c>
    </row>
    <row r="45" spans="1:13" s="17" customFormat="1" ht="16.5" customHeight="1">
      <c r="A45" s="143" t="s">
        <v>156</v>
      </c>
      <c r="B45" s="142"/>
      <c r="C45" s="156"/>
      <c r="D45" s="142"/>
      <c r="E45" s="150"/>
      <c r="F45" s="150"/>
      <c r="G45" s="150"/>
      <c r="H45" s="150"/>
      <c r="I45" s="150"/>
      <c r="J45" s="150"/>
      <c r="K45" s="150"/>
      <c r="L45" s="150"/>
      <c r="M45" s="150"/>
    </row>
    <row r="46" spans="1:13" s="17" customFormat="1" ht="16.5" customHeight="1">
      <c r="A46" s="143" t="s">
        <v>157</v>
      </c>
      <c r="B46" s="142"/>
      <c r="C46" s="156"/>
      <c r="D46" s="142"/>
      <c r="E46" s="150"/>
      <c r="F46" s="150"/>
      <c r="G46" s="150"/>
      <c r="H46" s="150"/>
      <c r="I46" s="150"/>
      <c r="J46" s="150"/>
      <c r="K46" s="150"/>
      <c r="L46" s="150"/>
      <c r="M46" s="150"/>
    </row>
    <row r="47" spans="1:13" s="17" customFormat="1" ht="16.5" customHeight="1">
      <c r="A47" s="172" t="s">
        <v>158</v>
      </c>
      <c r="B47" s="172"/>
      <c r="C47" s="142"/>
      <c r="D47" s="142"/>
      <c r="E47" s="150">
        <v>0</v>
      </c>
      <c r="F47" s="150">
        <v>0</v>
      </c>
      <c r="G47" s="150">
        <v>0</v>
      </c>
      <c r="H47" s="150">
        <v>37</v>
      </c>
      <c r="I47" s="150">
        <v>0</v>
      </c>
      <c r="J47" s="150">
        <v>0</v>
      </c>
      <c r="K47" s="150">
        <v>37</v>
      </c>
      <c r="L47" s="150">
        <v>34</v>
      </c>
      <c r="M47" s="150">
        <v>71</v>
      </c>
    </row>
    <row r="48" spans="1:13" s="17" customFormat="1" ht="16.5" customHeight="1">
      <c r="A48" s="143" t="s">
        <v>147</v>
      </c>
      <c r="B48" s="142"/>
      <c r="C48" s="156">
        <v>31</v>
      </c>
      <c r="D48" s="142"/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-4569</v>
      </c>
      <c r="K48" s="150">
        <v>-4569</v>
      </c>
      <c r="L48" s="150">
        <v>0</v>
      </c>
      <c r="M48" s="150">
        <v>-4569</v>
      </c>
    </row>
    <row r="49" spans="1:16" s="17" customFormat="1" ht="16.5" customHeight="1">
      <c r="A49" s="143" t="s">
        <v>170</v>
      </c>
      <c r="B49" s="142"/>
      <c r="C49" s="156">
        <v>31</v>
      </c>
      <c r="D49" s="142"/>
      <c r="E49" s="150">
        <v>0</v>
      </c>
      <c r="F49" s="150">
        <v>0</v>
      </c>
      <c r="G49" s="150">
        <v>0</v>
      </c>
      <c r="H49" s="150">
        <v>0</v>
      </c>
      <c r="I49" s="150">
        <v>0</v>
      </c>
      <c r="J49" s="150">
        <v>1342</v>
      </c>
      <c r="K49" s="150">
        <v>1342</v>
      </c>
      <c r="L49" s="150">
        <v>0</v>
      </c>
      <c r="M49" s="150">
        <v>1342</v>
      </c>
    </row>
    <row r="50" spans="1:16" s="17" customFormat="1" ht="16.5" customHeight="1">
      <c r="A50" s="143" t="s">
        <v>111</v>
      </c>
      <c r="B50" s="142"/>
      <c r="C50" s="142"/>
      <c r="D50" s="142"/>
      <c r="E50" s="150">
        <v>0</v>
      </c>
      <c r="F50" s="150">
        <v>0</v>
      </c>
      <c r="G50" s="150">
        <v>-133</v>
      </c>
      <c r="H50" s="150">
        <v>0</v>
      </c>
      <c r="I50" s="150">
        <v>0</v>
      </c>
      <c r="J50" s="150">
        <v>0</v>
      </c>
      <c r="K50" s="150">
        <v>-133</v>
      </c>
      <c r="L50" s="150">
        <v>0</v>
      </c>
      <c r="M50" s="150">
        <v>-133</v>
      </c>
    </row>
    <row r="51" spans="1:16" s="17" customFormat="1" ht="16.5" customHeight="1" thickBot="1">
      <c r="A51" s="141" t="s">
        <v>169</v>
      </c>
      <c r="B51" s="142"/>
      <c r="C51" s="142"/>
      <c r="D51" s="142"/>
      <c r="E51" s="152">
        <v>22539</v>
      </c>
      <c r="F51" s="152">
        <v>9949</v>
      </c>
      <c r="G51" s="152">
        <v>339548</v>
      </c>
      <c r="H51" s="152">
        <v>-1318</v>
      </c>
      <c r="I51" s="152">
        <v>-2016</v>
      </c>
      <c r="J51" s="152">
        <v>-8447</v>
      </c>
      <c r="K51" s="152">
        <v>360255</v>
      </c>
      <c r="L51" s="152">
        <v>293864</v>
      </c>
      <c r="M51" s="152">
        <v>654119</v>
      </c>
      <c r="N51" s="66"/>
      <c r="O51" s="66"/>
      <c r="P51" s="66"/>
    </row>
    <row r="52" spans="1:16" s="17" customFormat="1" ht="16.5" customHeight="1" thickTop="1">
      <c r="A52" s="141"/>
      <c r="B52" s="142"/>
      <c r="C52" s="142"/>
      <c r="D52" s="142"/>
      <c r="E52" s="149"/>
      <c r="F52" s="149"/>
      <c r="G52" s="149"/>
      <c r="H52" s="149"/>
      <c r="I52" s="149"/>
      <c r="J52" s="149"/>
      <c r="K52" s="149"/>
      <c r="L52" s="149"/>
      <c r="M52" s="149"/>
    </row>
    <row r="53" spans="1:16">
      <c r="A53" s="69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</sheetData>
  <mergeCells count="4">
    <mergeCell ref="E30:K30"/>
    <mergeCell ref="A47:B47"/>
    <mergeCell ref="E6:K6"/>
    <mergeCell ref="A23:B23"/>
  </mergeCells>
  <phoneticPr fontId="15" type="noConversion"/>
  <pageMargins left="0.78740157480314965" right="0.78740157480314965" top="0.51181102362204722" bottom="0.9055118110236221" header="0.51181102362204722" footer="0.51181102362204722"/>
  <pageSetup paperSize="9" scale="60" orientation="landscape" r:id="rId1"/>
  <ignoredErrors>
    <ignoredError sqref="K52:M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Konzernbilanz</vt:lpstr>
      <vt:lpstr>Konzern-GuV</vt:lpstr>
      <vt:lpstr>Konzern-Gesamtergebnisrechnung</vt:lpstr>
      <vt:lpstr>Konzern-Kapitalflussrechnung</vt:lpstr>
      <vt:lpstr>Konzern-Eigenkapitalveränderung</vt:lpstr>
      <vt:lpstr>Konzernbilanz!Druckbereich</vt:lpstr>
      <vt:lpstr>'Konzern-Eigenkapitalveränderung'!Druckbereich</vt:lpstr>
      <vt:lpstr>'Konzern-Gesamtergebnisrechnung'!Druckbereich</vt:lpstr>
      <vt:lpstr>'Konzern-GuV'!Druckbereich</vt:lpstr>
      <vt:lpstr>'Konzern-Kapitalflussrechnung'!Druckbereich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Sisic Zedin</cp:lastModifiedBy>
  <cp:lastPrinted>2022-03-11T06:35:04Z</cp:lastPrinted>
  <dcterms:created xsi:type="dcterms:W3CDTF">1999-03-18T10:14:35Z</dcterms:created>
  <dcterms:modified xsi:type="dcterms:W3CDTF">2022-03-24T14:38:01Z</dcterms:modified>
</cp:coreProperties>
</file>